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nmc365-my.sharepoint.com/personal/yolanda_sicilia_cnmc_es/Documents/Webs Estadisticas/CCAA/20252T/"/>
    </mc:Choice>
  </mc:AlternateContent>
  <xr:revisionPtr revIDLastSave="224" documentId="8_{D07F75E8-FDA0-4C76-9433-E4513B5ED6A0}" xr6:coauthVersionLast="47" xr6:coauthVersionMax="47" xr10:uidLastSave="{F74CE3F7-DC6E-440C-838C-7A900DFEB65E}"/>
  <bookViews>
    <workbookView xWindow="-120" yWindow="-120" windowWidth="20730" windowHeight="11040" activeTab="1" xr2:uid="{33C68374-6CE0-4522-85DD-6979CC2E881E}"/>
  </bookViews>
  <sheets>
    <sheet name="CC ELECTRICIDAD CA tra" sheetId="13" r:id="rId1"/>
    <sheet name="CC GAS CA tra" sheetId="17" r:id="rId2"/>
  </sheets>
  <definedNames>
    <definedName name="_xlnm.Print_Area" localSheetId="0">'CC ELECTRICIDAD CA tra'!$A$31:$W$107</definedName>
    <definedName name="_xlnm.Print_Area" localSheetId="1">'CC GAS CA tra'!$A$28:$X$97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7" l="1"/>
  <c r="C21" i="17"/>
  <c r="D21" i="17"/>
  <c r="E21" i="17"/>
  <c r="F23" i="13" l="1"/>
  <c r="G23" i="13"/>
  <c r="H23" i="13"/>
  <c r="I23" i="13"/>
  <c r="N54" i="13" l="1"/>
  <c r="L54" i="13"/>
  <c r="K54" i="13"/>
  <c r="J54" i="13"/>
  <c r="M54" i="13"/>
  <c r="N77" i="13" l="1"/>
  <c r="M77" i="13" l="1"/>
  <c r="L77" i="13"/>
  <c r="J77" i="13"/>
  <c r="K77" i="13"/>
  <c r="K48" i="17" l="1"/>
  <c r="Q23" i="13"/>
  <c r="P23" i="13"/>
  <c r="O23" i="13"/>
  <c r="N23" i="13"/>
  <c r="U21" i="17" l="1"/>
  <c r="T21" i="17"/>
  <c r="S21" i="17"/>
  <c r="R21" i="17"/>
  <c r="N21" i="17"/>
  <c r="O21" i="17"/>
  <c r="P21" i="17"/>
  <c r="Q21" i="17"/>
  <c r="F21" i="17"/>
  <c r="G21" i="17"/>
  <c r="H21" i="17"/>
  <c r="I21" i="17"/>
  <c r="J21" i="17"/>
  <c r="K21" i="17"/>
  <c r="L21" i="17"/>
  <c r="M21" i="17"/>
  <c r="V52" i="13" l="1"/>
  <c r="V48" i="13"/>
  <c r="V45" i="13"/>
  <c r="V38" i="13"/>
  <c r="V39" i="13"/>
  <c r="V47" i="13"/>
  <c r="V46" i="13"/>
  <c r="V43" i="13"/>
  <c r="V40" i="13"/>
  <c r="V51" i="13"/>
  <c r="V49" i="13"/>
  <c r="V37" i="13"/>
  <c r="V42" i="13"/>
  <c r="V53" i="13"/>
  <c r="V41" i="13"/>
  <c r="V44" i="13"/>
  <c r="V50" i="13"/>
  <c r="V74" i="13" l="1"/>
  <c r="V72" i="13" l="1"/>
  <c r="V67" i="13"/>
  <c r="V63" i="13"/>
  <c r="V64" i="13"/>
  <c r="V68" i="13"/>
  <c r="V62" i="13"/>
  <c r="V66" i="13"/>
  <c r="V61" i="13"/>
  <c r="V73" i="13"/>
  <c r="V70" i="13"/>
  <c r="V75" i="13"/>
  <c r="V69" i="13"/>
  <c r="V65" i="13"/>
  <c r="V71" i="13"/>
  <c r="V76" i="13"/>
  <c r="V60" i="13"/>
  <c r="V41" i="17" l="1"/>
  <c r="V37" i="17"/>
  <c r="V35" i="17"/>
  <c r="V46" i="17"/>
  <c r="V40" i="17"/>
  <c r="V38" i="17"/>
  <c r="V33" i="17"/>
  <c r="V45" i="17"/>
  <c r="V44" i="17"/>
  <c r="V42" i="17"/>
  <c r="V43" i="17"/>
  <c r="V36" i="17"/>
  <c r="V34" i="17"/>
  <c r="V39" i="17"/>
  <c r="V47" i="17"/>
  <c r="V64" i="17" l="1"/>
  <c r="V63" i="17"/>
  <c r="V60" i="17"/>
  <c r="V68" i="17"/>
  <c r="V59" i="17" l="1"/>
  <c r="V55" i="17"/>
  <c r="V67" i="17"/>
  <c r="V58" i="17"/>
  <c r="V62" i="17"/>
  <c r="V66" i="17"/>
  <c r="V65" i="17"/>
  <c r="V61" i="17"/>
  <c r="V57" i="17"/>
  <c r="V56" i="17"/>
  <c r="V54" i="17"/>
  <c r="N74" i="17" l="1"/>
  <c r="N52" i="17" s="1"/>
  <c r="M74" i="17"/>
  <c r="E74" i="17" s="1"/>
  <c r="L74" i="17"/>
  <c r="L52" i="17" s="1"/>
  <c r="K74" i="17"/>
  <c r="C74" i="17" s="1"/>
  <c r="J74" i="17"/>
  <c r="J52" i="17" s="1"/>
  <c r="R30" i="17"/>
  <c r="R51" i="17" s="1"/>
  <c r="R73" i="17" s="1"/>
  <c r="F54" i="13"/>
  <c r="D54" i="13"/>
  <c r="F35" i="13"/>
  <c r="F58" i="13" s="1"/>
  <c r="F82" i="13" s="1"/>
  <c r="E35" i="13"/>
  <c r="E58" i="13" s="1"/>
  <c r="E82" i="13" s="1"/>
  <c r="D35" i="13"/>
  <c r="D58" i="13" s="1"/>
  <c r="D82" i="13" s="1"/>
  <c r="C35" i="13"/>
  <c r="C58" i="13" s="1"/>
  <c r="C82" i="13" s="1"/>
  <c r="B35" i="13"/>
  <c r="B58" i="13" s="1"/>
  <c r="B82" i="13" s="1"/>
  <c r="N35" i="13"/>
  <c r="N58" i="13" s="1"/>
  <c r="N82" i="13" s="1"/>
  <c r="M35" i="13"/>
  <c r="M58" i="13" s="1"/>
  <c r="M82" i="13" s="1"/>
  <c r="L35" i="13"/>
  <c r="L58" i="13" s="1"/>
  <c r="L82" i="13" s="1"/>
  <c r="K35" i="13"/>
  <c r="K58" i="13" s="1"/>
  <c r="K82" i="13" s="1"/>
  <c r="J35" i="13"/>
  <c r="J58" i="13" s="1"/>
  <c r="J82" i="13" s="1"/>
  <c r="R34" i="13"/>
  <c r="R57" i="13"/>
  <c r="R81" i="13"/>
  <c r="B54" i="13" l="1"/>
  <c r="E54" i="13"/>
  <c r="C54" i="13"/>
  <c r="N31" i="17"/>
  <c r="F31" i="17" s="1"/>
  <c r="F52" i="17"/>
  <c r="F74" i="17"/>
  <c r="M52" i="17"/>
  <c r="D52" i="17"/>
  <c r="L31" i="17"/>
  <c r="D31" i="17" s="1"/>
  <c r="D74" i="17"/>
  <c r="K52" i="17"/>
  <c r="K31" i="17" s="1"/>
  <c r="B52" i="17"/>
  <c r="J31" i="17"/>
  <c r="B31" i="17" s="1"/>
  <c r="B74" i="17"/>
  <c r="D77" i="13" l="1"/>
  <c r="F77" i="13"/>
  <c r="M31" i="17"/>
  <c r="E31" i="17" s="1"/>
  <c r="E52" i="17"/>
  <c r="C52" i="17"/>
  <c r="C31" i="17"/>
  <c r="B77" i="13" l="1"/>
  <c r="C77" i="13"/>
  <c r="E77" i="13"/>
  <c r="F48" i="17" l="1"/>
  <c r="B48" i="17"/>
  <c r="N48" i="17" l="1"/>
  <c r="V32" i="17"/>
  <c r="R48" i="17"/>
  <c r="U48" i="17"/>
  <c r="T48" i="17"/>
  <c r="S48" i="17"/>
  <c r="B69" i="17" l="1"/>
  <c r="V48" i="17"/>
  <c r="F69" i="17"/>
  <c r="N69" i="17" l="1"/>
  <c r="V69" i="17"/>
  <c r="U23" i="13"/>
  <c r="T23" i="13"/>
  <c r="S23" i="13"/>
  <c r="R23" i="13"/>
  <c r="M23" i="13"/>
  <c r="L23" i="13"/>
  <c r="K23" i="13"/>
  <c r="J23" i="13"/>
  <c r="C23" i="13"/>
  <c r="D23" i="13"/>
  <c r="E23" i="13"/>
  <c r="B23" i="13"/>
  <c r="U54" i="13" l="1"/>
  <c r="T54" i="13"/>
  <c r="R54" i="13"/>
  <c r="S54" i="13"/>
  <c r="M48" i="17" l="1"/>
  <c r="L48" i="17"/>
  <c r="E48" i="17"/>
  <c r="D48" i="17"/>
  <c r="C48" i="17"/>
  <c r="J48" i="17" l="1"/>
  <c r="C69" i="17" l="1"/>
  <c r="D69" i="17"/>
  <c r="K69" i="17"/>
  <c r="M69" i="17"/>
  <c r="L69" i="17"/>
  <c r="V36" i="13"/>
  <c r="V53" i="17" l="1"/>
  <c r="E69" i="17"/>
  <c r="J69" i="17"/>
  <c r="V54" i="13"/>
  <c r="V59" i="13" l="1"/>
  <c r="V77" i="13"/>
</calcChain>
</file>

<file path=xl/sharedStrings.xml><?xml version="1.0" encoding="utf-8"?>
<sst xmlns="http://schemas.openxmlformats.org/spreadsheetml/2006/main" count="534" uniqueCount="68">
  <si>
    <t>CCAA</t>
  </si>
  <si>
    <t>ANDALUCÍA</t>
  </si>
  <si>
    <t>ARAGÓN</t>
  </si>
  <si>
    <t>ASTURIAS</t>
  </si>
  <si>
    <t>BALEARES</t>
  </si>
  <si>
    <t>CANARIAS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</si>
  <si>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</si>
  <si>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</si>
  <si>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</si>
  <si>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</si>
  <si>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</si>
  <si>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</si>
  <si>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</si>
  <si>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LA RIOJA</t>
  </si>
  <si>
    <t>MADRID</t>
  </si>
  <si>
    <t>MURCIA</t>
  </si>
  <si>
    <t>NAVARRA</t>
  </si>
  <si>
    <t>PAÍS VASCO</t>
  </si>
  <si>
    <t>TOTAL</t>
  </si>
  <si>
    <t>SW MT</t>
  </si>
  <si>
    <t>Tasa SW MT</t>
  </si>
  <si>
    <t>Cuota SW MT</t>
  </si>
  <si>
    <t>SW MT  por CA</t>
  </si>
  <si>
    <t xml:space="preserve"> Cambios de Comercializador  sobre el Total de puntos de suministro de dicha CA al inicio del periodo analizado</t>
  </si>
  <si>
    <t>Cambios de Comercializador del MR al ML sobre el Total de puntos de suministro de dicha CA al inicio del periodo analizado</t>
  </si>
  <si>
    <t>Cambios de Comercializador por subsegmento de tipo de mercado sobre el Total de puntos de suministro de dicha CA al inicio del periodo analizado</t>
  </si>
  <si>
    <t>SW MR-ML</t>
  </si>
  <si>
    <t>SW ML-ML</t>
  </si>
  <si>
    <t>SW ML-MR</t>
  </si>
  <si>
    <t>SW MR-MR</t>
  </si>
  <si>
    <t>Cuota SW MR-ML</t>
  </si>
  <si>
    <t xml:space="preserve">Tasa SW ML-ML </t>
  </si>
  <si>
    <t>Tasa SW MR-ML</t>
  </si>
  <si>
    <t>Tasa SW ML-MR</t>
  </si>
  <si>
    <t>Tasa SW MR-MR</t>
  </si>
  <si>
    <t>Cuota SW ML-ML</t>
  </si>
  <si>
    <t>CuotaSW MR-ML</t>
  </si>
  <si>
    <t>Cuota SW ML-MR</t>
  </si>
  <si>
    <t>Cuota SW MR-MR</t>
  </si>
  <si>
    <t>Cuota SW MT por CA</t>
  </si>
  <si>
    <t>Cambios de Comercializador del ML al MR sobre el Total de puntos de suministro de dicha CA al inicio del periodo analizado</t>
  </si>
  <si>
    <t>CEUTA Y MELILLA*</t>
  </si>
  <si>
    <t>* Ceuta y Melilla son Ciudades Autónomas</t>
  </si>
  <si>
    <t>Nota: MR: Mercado Regulado . ML: Mercado Libre. MT: Mercado Total. SW: Cambio de comercializador. Cuota SW: Cuota de cambio de comercializador. Tasa SW: Tasa de cambio de comercializador. CA: Comunidad Autónoma. CCAA: Comunidades Autónomas.</t>
  </si>
  <si>
    <t>Nota: Los datos son provisionales</t>
  </si>
  <si>
    <t>Salidas de mercado regulado a libre (sector eléctrico)</t>
  </si>
  <si>
    <t>Salidas de mercado libre a regulado (sector gasista)</t>
  </si>
  <si>
    <t>2. Cuota por CCAA de los cambios de comercializador del MR al ML</t>
  </si>
  <si>
    <t xml:space="preserve">2. Cuota por CCAA de los cambios de comercializador </t>
  </si>
  <si>
    <t>1. Número de cambios de comercializador  por CCAA</t>
  </si>
  <si>
    <t>1. Número de cambios de comercializador del MR al ML por CCAA</t>
  </si>
  <si>
    <t>1. Número de cambios de comercializador del ML al MR por CCAA</t>
  </si>
  <si>
    <t>2. Cuota por CCAA de los cambios de comercializador del ML al MR</t>
  </si>
  <si>
    <t>3. Tasa de cambio de comercializador por CCAA :</t>
  </si>
  <si>
    <t xml:space="preserve">3. Tasa de cambio de comercializador por CCAA : </t>
  </si>
  <si>
    <t xml:space="preserve">3. Tasa de Cambio de comercializador por CCAA : </t>
  </si>
  <si>
    <t>Nota: Tasa de cambio de comercializador calculada como el cociente entre el número de cambios activados y el número de puntos de suministro registrados al comienzo del periodo de que se trate.</t>
  </si>
  <si>
    <t xml:space="preserve">Fuente: CNMC según la información aportada por los agentes. </t>
  </si>
  <si>
    <t>CAMBIOS DE COMERCIALIZADOR POR CCAA. GAS</t>
  </si>
  <si>
    <t>CAMBIOS DE COMERCIALIZADOR POR CCAA. ELECTRICIDAD</t>
  </si>
  <si>
    <t>2T2024</t>
  </si>
  <si>
    <t>3T2024</t>
  </si>
  <si>
    <t>4T2024</t>
  </si>
  <si>
    <t>1T2025</t>
  </si>
  <si>
    <t>2T2025</t>
  </si>
  <si>
    <t xml:space="preserve">2. Cuota  por CCAA de los cambios de comercializador en 2T25 por subsegmento de tipo de mercado </t>
  </si>
  <si>
    <t xml:space="preserve">1. Número de cambios de comercializador por CCAA en 2T2025 por subsegmento de tipo de mercado </t>
  </si>
  <si>
    <t xml:space="preserve">2. Cuota  por CCAA de los cambios de comercializador en 2T2025 por subsegmento de tipo de mercado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</si>
</sst>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00%"/>
    <numFmt numFmtId="166" formatCode="0.0000%"/>
    <numFmt numFmtId="167" formatCode="#,##0.000"/>
    <numFmt numFmtId="168" formatCode="#,##0.000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C00000"/>
      <name val="Calibri"/>
      <family val="2"/>
    </font>
    <font>
      <sz val="8"/>
      <color rgb="FFC00000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Arial"/>
      <family val="2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0"/>
      <color theme="1"/>
      <name val="Arial"/>
      <family val="2"/>
    </font>
    <font>
      <strike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gradientFill degree="135">
        <stop position="0">
          <color rgb="FFF9AB6B"/>
        </stop>
        <stop position="1">
          <color rgb="FFF63B00"/>
        </stop>
      </gradientFill>
    </fill>
    <fill>
      <patternFill patternType="solid">
        <fgColor rgb="FFFF9933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auto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</cellStyleXfs>
  <cellXfs count="94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4" fillId="0" borderId="0" xfId="0" applyFont="1"/>
    <xf numFmtId="10" fontId="8" fillId="0" borderId="0" xfId="0" applyNumberFormat="1" applyFont="1" applyAlignment="1">
      <alignment horizontal="right" vertical="center"/>
    </xf>
    <xf numFmtId="164" fontId="0" fillId="0" borderId="0" xfId="1" applyNumberFormat="1" applyFont="1"/>
    <xf numFmtId="164" fontId="0" fillId="0" borderId="1" xfId="1" applyNumberFormat="1" applyFont="1" applyBorder="1"/>
    <xf numFmtId="3" fontId="10" fillId="0" borderId="0" xfId="0" applyNumberFormat="1" applyFont="1"/>
    <xf numFmtId="0" fontId="11" fillId="4" borderId="1" xfId="0" applyFont="1" applyFill="1" applyBorder="1" applyAlignment="1">
      <alignment horizontal="center" vertical="center" wrapText="1"/>
    </xf>
    <xf numFmtId="3" fontId="1" fillId="0" borderId="3" xfId="0" applyNumberFormat="1" applyFont="1" applyBorder="1"/>
    <xf numFmtId="3" fontId="1" fillId="2" borderId="3" xfId="0" applyNumberFormat="1" applyFont="1" applyFill="1" applyBorder="1"/>
    <xf numFmtId="164" fontId="0" fillId="2" borderId="1" xfId="1" applyNumberFormat="1" applyFont="1" applyFill="1" applyBorder="1"/>
    <xf numFmtId="3" fontId="1" fillId="0" borderId="1" xfId="0" applyNumberFormat="1" applyFont="1" applyBorder="1"/>
    <xf numFmtId="3" fontId="1" fillId="2" borderId="1" xfId="0" applyNumberFormat="1" applyFont="1" applyFill="1" applyBorder="1"/>
    <xf numFmtId="0" fontId="12" fillId="0" borderId="0" xfId="0" applyFont="1" applyAlignment="1">
      <alignment vertical="center"/>
    </xf>
    <xf numFmtId="164" fontId="0" fillId="0" borderId="1" xfId="1" applyNumberFormat="1" applyFont="1" applyFill="1" applyBorder="1"/>
    <xf numFmtId="164" fontId="0" fillId="5" borderId="1" xfId="1" applyNumberFormat="1" applyFont="1" applyFill="1" applyBorder="1"/>
    <xf numFmtId="164" fontId="0" fillId="6" borderId="1" xfId="1" applyNumberFormat="1" applyFont="1" applyFill="1" applyBorder="1"/>
    <xf numFmtId="164" fontId="0" fillId="7" borderId="1" xfId="1" applyNumberFormat="1" applyFont="1" applyFill="1" applyBorder="1"/>
    <xf numFmtId="164" fontId="14" fillId="2" borderId="1" xfId="1" applyNumberFormat="1" applyFont="1" applyFill="1" applyBorder="1"/>
    <xf numFmtId="3" fontId="0" fillId="5" borderId="0" xfId="0" applyNumberFormat="1" applyFill="1"/>
    <xf numFmtId="3" fontId="14" fillId="0" borderId="1" xfId="0" applyNumberFormat="1" applyFont="1" applyBorder="1"/>
    <xf numFmtId="3" fontId="21" fillId="0" borderId="1" xfId="0" applyNumberFormat="1" applyFont="1" applyBorder="1"/>
    <xf numFmtId="164" fontId="14" fillId="0" borderId="1" xfId="1" applyNumberFormat="1" applyFont="1" applyBorder="1"/>
    <xf numFmtId="0" fontId="23" fillId="5" borderId="0" xfId="0" applyFont="1" applyFill="1" applyAlignment="1">
      <alignment vertical="center"/>
    </xf>
    <xf numFmtId="0" fontId="0" fillId="0" borderId="1" xfId="0" applyBorder="1"/>
    <xf numFmtId="3" fontId="14" fillId="2" borderId="1" xfId="0" applyNumberFormat="1" applyFont="1" applyFill="1" applyBorder="1"/>
    <xf numFmtId="15" fontId="11" fillId="4" borderId="1" xfId="0" applyNumberFormat="1" applyFont="1" applyFill="1" applyBorder="1" applyAlignment="1">
      <alignment horizontal="center" vertical="center" wrapText="1"/>
    </xf>
    <xf numFmtId="3" fontId="21" fillId="2" borderId="1" xfId="0" applyNumberFormat="1" applyFont="1" applyFill="1" applyBorder="1"/>
    <xf numFmtId="3" fontId="13" fillId="5" borderId="0" xfId="0" applyNumberFormat="1" applyFont="1" applyFill="1"/>
    <xf numFmtId="164" fontId="0" fillId="5" borderId="0" xfId="1" applyNumberFormat="1" applyFont="1" applyFill="1"/>
    <xf numFmtId="165" fontId="0" fillId="5" borderId="0" xfId="1" applyNumberFormat="1" applyFont="1" applyFill="1"/>
    <xf numFmtId="0" fontId="0" fillId="5" borderId="0" xfId="0" applyFill="1" applyAlignment="1">
      <alignment vertical="center"/>
    </xf>
    <xf numFmtId="0" fontId="0" fillId="5" borderId="0" xfId="0" applyFill="1"/>
    <xf numFmtId="3" fontId="15" fillId="5" borderId="0" xfId="0" applyNumberFormat="1" applyFont="1" applyFill="1"/>
    <xf numFmtId="0" fontId="4" fillId="5" borderId="0" xfId="0" applyFont="1" applyFill="1"/>
    <xf numFmtId="0" fontId="5" fillId="5" borderId="0" xfId="0" applyFont="1" applyFill="1" applyAlignment="1">
      <alignment vertical="center"/>
    </xf>
    <xf numFmtId="10" fontId="0" fillId="5" borderId="0" xfId="1" applyNumberFormat="1" applyFont="1" applyFill="1"/>
    <xf numFmtId="3" fontId="6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164" fontId="6" fillId="5" borderId="0" xfId="1" applyNumberFormat="1" applyFont="1" applyFill="1" applyAlignment="1">
      <alignment horizontal="right" vertical="center"/>
    </xf>
    <xf numFmtId="164" fontId="5" fillId="5" borderId="0" xfId="1" applyNumberFormat="1" applyFont="1" applyFill="1" applyAlignment="1">
      <alignment horizontal="right" vertical="center"/>
    </xf>
    <xf numFmtId="3" fontId="7" fillId="5" borderId="0" xfId="0" applyNumberFormat="1" applyFont="1" applyFill="1" applyAlignment="1">
      <alignment horizontal="right" vertical="center"/>
    </xf>
    <xf numFmtId="10" fontId="8" fillId="5" borderId="0" xfId="0" applyNumberFormat="1" applyFont="1" applyFill="1" applyAlignment="1">
      <alignment horizontal="right" vertical="center"/>
    </xf>
    <xf numFmtId="167" fontId="0" fillId="5" borderId="0" xfId="0" applyNumberFormat="1" applyFill="1"/>
    <xf numFmtId="0" fontId="12" fillId="5" borderId="0" xfId="0" applyFont="1" applyFill="1" applyAlignment="1">
      <alignment vertical="center"/>
    </xf>
    <xf numFmtId="3" fontId="9" fillId="5" borderId="0" xfId="0" applyNumberFormat="1" applyFont="1" applyFill="1"/>
    <xf numFmtId="3" fontId="10" fillId="5" borderId="0" xfId="0" applyNumberFormat="1" applyFont="1" applyFill="1"/>
    <xf numFmtId="0" fontId="22" fillId="5" borderId="0" xfId="0" applyFont="1" applyFill="1"/>
    <xf numFmtId="3" fontId="14" fillId="5" borderId="0" xfId="0" applyNumberFormat="1" applyFont="1" applyFill="1"/>
    <xf numFmtId="166" fontId="0" fillId="5" borderId="0" xfId="1" applyNumberFormat="1" applyFont="1" applyFill="1"/>
    <xf numFmtId="3" fontId="17" fillId="5" borderId="0" xfId="2" applyNumberFormat="1" applyFont="1" applyFill="1"/>
    <xf numFmtId="10" fontId="18" fillId="5" borderId="0" xfId="1" applyNumberFormat="1" applyFont="1" applyFill="1"/>
    <xf numFmtId="3" fontId="6" fillId="5" borderId="0" xfId="0" applyNumberFormat="1" applyFont="1" applyFill="1" applyAlignment="1">
      <alignment horizontal="left" vertical="center"/>
    </xf>
    <xf numFmtId="0" fontId="6" fillId="5" borderId="0" xfId="0" applyFont="1" applyFill="1" applyAlignment="1">
      <alignment horizontal="right" vertical="center"/>
    </xf>
    <xf numFmtId="3" fontId="18" fillId="5" borderId="0" xfId="0" applyNumberFormat="1" applyFont="1" applyFill="1"/>
    <xf numFmtId="168" fontId="0" fillId="5" borderId="0" xfId="0" applyNumberFormat="1" applyFill="1"/>
    <xf numFmtId="3" fontId="24" fillId="5" borderId="0" xfId="0" applyNumberFormat="1" applyFont="1" applyFill="1"/>
    <xf numFmtId="164" fontId="0" fillId="8" borderId="1" xfId="1" applyNumberFormat="1" applyFont="1" applyFill="1" applyBorder="1"/>
    <xf numFmtId="3" fontId="14" fillId="0" borderId="0" xfId="0" applyNumberFormat="1" applyFont="1"/>
    <xf numFmtId="164" fontId="1" fillId="2" borderId="1" xfId="1" applyNumberFormat="1" applyFont="1" applyFill="1" applyBorder="1"/>
    <xf numFmtId="164" fontId="1" fillId="0" borderId="1" xfId="1" applyNumberFormat="1" applyFont="1" applyBorder="1"/>
    <xf numFmtId="10" fontId="7" fillId="5" borderId="0" xfId="1" applyNumberFormat="1" applyFont="1" applyFill="1" applyAlignment="1">
      <alignment horizontal="right" vertical="center"/>
    </xf>
    <xf numFmtId="10" fontId="7" fillId="5" borderId="0" xfId="0" applyNumberFormat="1" applyFont="1" applyFill="1" applyAlignment="1">
      <alignment horizontal="right" vertical="center"/>
    </xf>
    <xf numFmtId="3" fontId="21" fillId="5" borderId="1" xfId="0" applyNumberFormat="1" applyFont="1" applyFill="1" applyBorder="1"/>
    <xf numFmtId="164" fontId="21" fillId="5" borderId="1" xfId="1" applyNumberFormat="1" applyFont="1" applyFill="1" applyBorder="1"/>
    <xf numFmtId="10" fontId="1" fillId="5" borderId="0" xfId="1" applyNumberFormat="1" applyFont="1" applyFill="1"/>
    <xf numFmtId="3" fontId="1" fillId="5" borderId="0" xfId="0" applyNumberFormat="1" applyFont="1" applyFill="1"/>
    <xf numFmtId="0" fontId="1" fillId="9" borderId="0" xfId="0" applyFont="1" applyFill="1"/>
    <xf numFmtId="3" fontId="20" fillId="9" borderId="0" xfId="0" applyNumberFormat="1" applyFont="1" applyFill="1"/>
    <xf numFmtId="10" fontId="0" fillId="5" borderId="0" xfId="1" applyNumberFormat="1" applyFont="1" applyFill="1" applyBorder="1"/>
    <xf numFmtId="164" fontId="0" fillId="5" borderId="0" xfId="1" applyNumberFormat="1" applyFont="1" applyFill="1" applyBorder="1"/>
    <xf numFmtId="165" fontId="0" fillId="5" borderId="0" xfId="1" applyNumberFormat="1" applyFont="1" applyFill="1" applyBorder="1"/>
    <xf numFmtId="0" fontId="11" fillId="10" borderId="0" xfId="0" applyFont="1" applyFill="1" applyAlignment="1">
      <alignment vertical="center" wrapText="1"/>
    </xf>
    <xf numFmtId="0" fontId="11" fillId="10" borderId="0" xfId="0" applyFont="1" applyFill="1" applyAlignment="1">
      <alignment horizontal="center" vertical="center" wrapText="1"/>
    </xf>
    <xf numFmtId="3" fontId="19" fillId="5" borderId="0" xfId="0" applyNumberFormat="1" applyFont="1" applyFill="1"/>
    <xf numFmtId="0" fontId="1" fillId="5" borderId="0" xfId="3" applyFont="1" applyFill="1" applyAlignment="1">
      <alignment horizontal="center" vertical="center" wrapText="1"/>
    </xf>
    <xf numFmtId="3" fontId="3" fillId="5" borderId="0" xfId="3" applyNumberFormat="1" applyFill="1"/>
    <xf numFmtId="0" fontId="1" fillId="5" borderId="0" xfId="3" applyFont="1" applyFill="1"/>
    <xf numFmtId="3" fontId="3" fillId="5" borderId="0" xfId="3" applyNumberFormat="1" applyFill="1" applyAlignment="1">
      <alignment horizontal="right"/>
    </xf>
    <xf numFmtId="3" fontId="25" fillId="5" borderId="0" xfId="0" applyNumberFormat="1" applyFont="1" applyFill="1" applyAlignment="1">
      <alignment vertical="center"/>
    </xf>
    <xf numFmtId="4" fontId="10" fillId="5" borderId="0" xfId="0" applyNumberFormat="1" applyFont="1" applyFill="1"/>
    <xf numFmtId="164" fontId="10" fillId="5" borderId="0" xfId="1" applyNumberFormat="1" applyFont="1" applyFill="1"/>
    <xf numFmtId="3" fontId="0" fillId="5" borderId="0" xfId="0" applyNumberFormat="1" applyFill="1" applyAlignment="1">
      <alignment vertical="center"/>
    </xf>
    <xf numFmtId="0" fontId="1" fillId="10" borderId="0" xfId="3" applyFont="1" applyFill="1"/>
    <xf numFmtId="164" fontId="14" fillId="5" borderId="0" xfId="1" applyNumberFormat="1" applyFont="1" applyFill="1" applyBorder="1"/>
    <xf numFmtId="3" fontId="2" fillId="5" borderId="0" xfId="0" applyNumberFormat="1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3" fontId="26" fillId="5" borderId="0" xfId="0" applyNumberFormat="1" applyFont="1" applyFill="1" applyAlignment="1">
      <alignment horizontal="center" vertical="center"/>
    </xf>
  </cellXfs>
  <cellStyles count="4">
    <cellStyle name="Hipervínculo" xfId="2" builtinId="8"/>
    <cellStyle name="Normal" xfId="0" builtinId="0"/>
    <cellStyle name="Normal 8" xfId="3" xr:uid="{D56B7213-0D6B-4F95-8FCD-2F5CD47DCC7E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8E87-A3EA-4B74-B2D2-1B43FD2B15EC}">
  <sheetPr>
    <tabColor theme="5" tint="0.39997558519241921"/>
    <pageSetUpPr fitToPage="1"/>
  </sheetPr>
  <dimension ref="A1:AM413"/>
  <sheetViews>
    <sheetView topLeftCell="A46" zoomScaleNormal="100" workbookViewId="0">
      <selection sqref="A1:V1"/>
    </sheetView>
  </sheetViews>
  <sheetFormatPr baseColWidth="10" defaultColWidth="11.42578125" defaultRowHeight="15" x14ac:dyDescent="0.25"/>
  <cols>
    <col min="1" max="1" width="24.85546875" style="1" customWidth="1"/>
    <col min="2" max="5" width="11.42578125" style="1"/>
    <col min="6" max="6" width="11.42578125" style="1" customWidth="1"/>
    <col min="7" max="7" width="16.85546875" style="1" customWidth="1"/>
    <col min="8" max="8" width="11.42578125" style="1" customWidth="1"/>
    <col min="9" max="9" width="24.85546875" style="1" customWidth="1"/>
    <col min="10" max="11" width="11.42578125" style="1"/>
    <col min="12" max="13" width="11.42578125" style="1" customWidth="1"/>
    <col min="14" max="14" width="11.42578125" style="1"/>
    <col min="15" max="15" width="16.28515625" style="1" customWidth="1"/>
    <col min="16" max="16" width="11.42578125" style="1" customWidth="1"/>
    <col min="17" max="17" width="25.28515625" style="1" customWidth="1"/>
    <col min="18" max="20" width="11.28515625" style="1" customWidth="1"/>
    <col min="21" max="21" width="13.85546875" style="1" customWidth="1"/>
    <col min="22" max="22" width="11.28515625" style="1" customWidth="1"/>
    <col min="23" max="25" width="14.7109375" style="1" customWidth="1"/>
    <col min="26" max="16384" width="11.42578125" style="1"/>
  </cols>
  <sheetData>
    <row r="1" spans="1:39" ht="26.25" x14ac:dyDescent="0.25">
      <c r="A1" s="86" t="s">
        <v>59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</row>
    <row r="2" spans="1:39" x14ac:dyDescent="0.25">
      <c r="A2" s="51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</row>
    <row r="3" spans="1:39" x14ac:dyDescent="0.25">
      <c r="A3" s="87" t="s">
        <v>0</v>
      </c>
      <c r="B3" s="90" t="s">
        <v>60</v>
      </c>
      <c r="C3" s="91"/>
      <c r="D3" s="91"/>
      <c r="E3" s="92"/>
      <c r="F3" s="90" t="s">
        <v>61</v>
      </c>
      <c r="G3" s="91"/>
      <c r="H3" s="91"/>
      <c r="I3" s="92"/>
      <c r="J3" s="90" t="s">
        <v>62</v>
      </c>
      <c r="K3" s="91"/>
      <c r="L3" s="91"/>
      <c r="M3" s="92"/>
      <c r="N3" s="90" t="s">
        <v>63</v>
      </c>
      <c r="O3" s="91"/>
      <c r="P3" s="91"/>
      <c r="Q3" s="92"/>
      <c r="R3" s="90" t="s">
        <v>64</v>
      </c>
      <c r="S3" s="91"/>
      <c r="T3" s="91"/>
      <c r="U3" s="92"/>
      <c r="V3" s="73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</row>
    <row r="4" spans="1:39" x14ac:dyDescent="0.25">
      <c r="A4" s="87" t="s">
        <v>0</v>
      </c>
      <c r="B4" s="8" t="s">
        <v>27</v>
      </c>
      <c r="C4" s="8" t="s">
        <v>26</v>
      </c>
      <c r="D4" s="8" t="s">
        <v>28</v>
      </c>
      <c r="E4" s="8" t="s">
        <v>29</v>
      </c>
      <c r="F4" s="8" t="s">
        <v>27</v>
      </c>
      <c r="G4" s="8" t="s">
        <v>26</v>
      </c>
      <c r="H4" s="8" t="s">
        <v>28</v>
      </c>
      <c r="I4" s="8" t="s">
        <v>29</v>
      </c>
      <c r="J4" s="8" t="s">
        <v>27</v>
      </c>
      <c r="K4" s="8" t="s">
        <v>26</v>
      </c>
      <c r="L4" s="8" t="s">
        <v>28</v>
      </c>
      <c r="M4" s="8" t="s">
        <v>29</v>
      </c>
      <c r="N4" s="8" t="s">
        <v>27</v>
      </c>
      <c r="O4" s="8" t="s">
        <v>26</v>
      </c>
      <c r="P4" s="8" t="s">
        <v>28</v>
      </c>
      <c r="Q4" s="8" t="s">
        <v>29</v>
      </c>
      <c r="R4" s="8" t="s">
        <v>27</v>
      </c>
      <c r="S4" s="8" t="s">
        <v>26</v>
      </c>
      <c r="T4" s="8" t="s">
        <v>28</v>
      </c>
      <c r="U4" s="8" t="s">
        <v>29</v>
      </c>
      <c r="V4" s="74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</row>
    <row r="5" spans="1:39" x14ac:dyDescent="0.25">
      <c r="A5" s="12" t="s">
        <v>1</v>
      </c>
      <c r="B5" s="2">
        <v>360765</v>
      </c>
      <c r="C5" s="2">
        <v>31610</v>
      </c>
      <c r="D5" s="2">
        <v>31436</v>
      </c>
      <c r="E5" s="2">
        <v>189</v>
      </c>
      <c r="F5" s="2">
        <v>290857</v>
      </c>
      <c r="G5" s="2">
        <v>30080</v>
      </c>
      <c r="H5" s="2">
        <v>21786</v>
      </c>
      <c r="I5" s="2">
        <v>189</v>
      </c>
      <c r="J5" s="2">
        <v>307303</v>
      </c>
      <c r="K5" s="2">
        <v>35393</v>
      </c>
      <c r="L5" s="2">
        <v>19452</v>
      </c>
      <c r="M5" s="2">
        <v>178</v>
      </c>
      <c r="N5" s="2">
        <v>362746</v>
      </c>
      <c r="O5" s="2">
        <v>49811</v>
      </c>
      <c r="P5" s="2">
        <v>19147</v>
      </c>
      <c r="Q5" s="2">
        <v>189</v>
      </c>
      <c r="R5" s="2">
        <v>335422</v>
      </c>
      <c r="S5" s="2">
        <v>32244</v>
      </c>
      <c r="T5" s="2">
        <v>19406</v>
      </c>
      <c r="U5" s="2">
        <v>173</v>
      </c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</row>
    <row r="6" spans="1:39" x14ac:dyDescent="0.25">
      <c r="A6" s="12" t="s">
        <v>2</v>
      </c>
      <c r="B6" s="2">
        <v>47030</v>
      </c>
      <c r="C6" s="2">
        <v>4626</v>
      </c>
      <c r="D6" s="2">
        <v>6206</v>
      </c>
      <c r="E6" s="2">
        <v>44</v>
      </c>
      <c r="F6" s="2">
        <v>39030</v>
      </c>
      <c r="G6" s="2">
        <v>4546</v>
      </c>
      <c r="H6" s="2">
        <v>3937</v>
      </c>
      <c r="I6" s="2">
        <v>56</v>
      </c>
      <c r="J6" s="2">
        <v>44073</v>
      </c>
      <c r="K6" s="2">
        <v>6006</v>
      </c>
      <c r="L6" s="2">
        <v>3668</v>
      </c>
      <c r="M6" s="2">
        <v>53</v>
      </c>
      <c r="N6" s="2">
        <v>47779</v>
      </c>
      <c r="O6" s="2">
        <v>6584</v>
      </c>
      <c r="P6" s="2">
        <v>3518</v>
      </c>
      <c r="Q6" s="2">
        <v>63</v>
      </c>
      <c r="R6" s="2">
        <v>46226</v>
      </c>
      <c r="S6" s="2">
        <v>4786</v>
      </c>
      <c r="T6" s="2">
        <v>3839</v>
      </c>
      <c r="U6" s="2">
        <v>48</v>
      </c>
      <c r="V6" s="20"/>
      <c r="W6" s="20"/>
      <c r="X6" s="20"/>
      <c r="Y6" s="20"/>
      <c r="Z6" s="76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x14ac:dyDescent="0.25">
      <c r="A7" s="12" t="s">
        <v>3</v>
      </c>
      <c r="B7" s="2">
        <v>37324</v>
      </c>
      <c r="C7" s="2">
        <v>2798</v>
      </c>
      <c r="D7" s="2">
        <v>4820</v>
      </c>
      <c r="E7" s="2">
        <v>53</v>
      </c>
      <c r="F7" s="2">
        <v>27757</v>
      </c>
      <c r="G7" s="2">
        <v>2496</v>
      </c>
      <c r="H7" s="2">
        <v>2547</v>
      </c>
      <c r="I7" s="2">
        <v>39</v>
      </c>
      <c r="J7" s="2">
        <v>29937</v>
      </c>
      <c r="K7" s="2">
        <v>3125</v>
      </c>
      <c r="L7" s="2">
        <v>2606</v>
      </c>
      <c r="M7" s="2">
        <v>48</v>
      </c>
      <c r="N7" s="2">
        <v>33959</v>
      </c>
      <c r="O7" s="2">
        <v>4237</v>
      </c>
      <c r="P7" s="2">
        <v>2412</v>
      </c>
      <c r="Q7" s="2">
        <v>51</v>
      </c>
      <c r="R7" s="2">
        <v>32175</v>
      </c>
      <c r="S7" s="2">
        <v>3135</v>
      </c>
      <c r="T7" s="2">
        <v>2420</v>
      </c>
      <c r="U7" s="2">
        <v>52</v>
      </c>
      <c r="V7" s="20"/>
      <c r="W7" s="20"/>
      <c r="X7" s="20"/>
      <c r="Y7" s="20"/>
      <c r="Z7" s="7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</row>
    <row r="8" spans="1:39" x14ac:dyDescent="0.25">
      <c r="A8" s="12" t="s">
        <v>4</v>
      </c>
      <c r="B8" s="2">
        <v>41148</v>
      </c>
      <c r="C8" s="2">
        <v>3651</v>
      </c>
      <c r="D8" s="2">
        <v>2835</v>
      </c>
      <c r="E8" s="2">
        <v>12</v>
      </c>
      <c r="F8" s="2">
        <v>30887</v>
      </c>
      <c r="G8" s="2">
        <v>2853</v>
      </c>
      <c r="H8" s="2">
        <v>1841</v>
      </c>
      <c r="I8" s="2">
        <v>13</v>
      </c>
      <c r="J8" s="2">
        <v>34955</v>
      </c>
      <c r="K8" s="2">
        <v>4065</v>
      </c>
      <c r="L8" s="2">
        <v>1821</v>
      </c>
      <c r="M8" s="2">
        <v>10</v>
      </c>
      <c r="N8" s="2">
        <v>39430</v>
      </c>
      <c r="O8" s="2">
        <v>4966</v>
      </c>
      <c r="P8" s="2">
        <v>2085</v>
      </c>
      <c r="Q8" s="2">
        <v>12</v>
      </c>
      <c r="R8" s="2">
        <v>37304</v>
      </c>
      <c r="S8" s="2">
        <v>3153</v>
      </c>
      <c r="T8" s="2">
        <v>1688</v>
      </c>
      <c r="U8" s="2">
        <v>12</v>
      </c>
      <c r="V8" s="20"/>
      <c r="W8" s="20"/>
      <c r="X8" s="20"/>
      <c r="Y8" s="20"/>
      <c r="Z8" s="7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</row>
    <row r="9" spans="1:39" x14ac:dyDescent="0.25">
      <c r="A9" s="12" t="s">
        <v>5</v>
      </c>
      <c r="B9" s="2">
        <v>45067</v>
      </c>
      <c r="C9" s="2">
        <v>11174</v>
      </c>
      <c r="D9" s="2">
        <v>8998</v>
      </c>
      <c r="E9" s="2">
        <v>15</v>
      </c>
      <c r="F9" s="2">
        <v>42248</v>
      </c>
      <c r="G9" s="2">
        <v>9630</v>
      </c>
      <c r="H9" s="2">
        <v>6685</v>
      </c>
      <c r="I9" s="2">
        <v>12</v>
      </c>
      <c r="J9" s="2">
        <v>46713</v>
      </c>
      <c r="K9" s="2">
        <v>11078</v>
      </c>
      <c r="L9" s="2">
        <v>7092</v>
      </c>
      <c r="M9" s="2">
        <v>17</v>
      </c>
      <c r="N9" s="2">
        <v>46107</v>
      </c>
      <c r="O9" s="2">
        <v>11018</v>
      </c>
      <c r="P9" s="2">
        <v>6237</v>
      </c>
      <c r="Q9" s="2">
        <v>12</v>
      </c>
      <c r="R9" s="2">
        <v>49909</v>
      </c>
      <c r="S9" s="2">
        <v>11229</v>
      </c>
      <c r="T9" s="2">
        <v>6847</v>
      </c>
      <c r="U9" s="2">
        <v>13</v>
      </c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</row>
    <row r="10" spans="1:39" x14ac:dyDescent="0.25">
      <c r="A10" s="12" t="s">
        <v>6</v>
      </c>
      <c r="B10" s="2">
        <v>22491</v>
      </c>
      <c r="C10" s="2">
        <v>2130</v>
      </c>
      <c r="D10" s="2">
        <v>2407</v>
      </c>
      <c r="E10" s="2">
        <v>60</v>
      </c>
      <c r="F10" s="2">
        <v>17478</v>
      </c>
      <c r="G10" s="2">
        <v>1684</v>
      </c>
      <c r="H10" s="2">
        <v>1290</v>
      </c>
      <c r="I10" s="2">
        <v>58</v>
      </c>
      <c r="J10" s="2">
        <v>19546</v>
      </c>
      <c r="K10" s="2">
        <v>2440</v>
      </c>
      <c r="L10" s="2">
        <v>1338</v>
      </c>
      <c r="M10" s="2">
        <v>37</v>
      </c>
      <c r="N10" s="2">
        <v>20691</v>
      </c>
      <c r="O10" s="2">
        <v>2737</v>
      </c>
      <c r="P10" s="2">
        <v>1376</v>
      </c>
      <c r="Q10" s="2">
        <v>55</v>
      </c>
      <c r="R10" s="2">
        <v>18884</v>
      </c>
      <c r="S10" s="2">
        <v>1928</v>
      </c>
      <c r="T10" s="2">
        <v>1573</v>
      </c>
      <c r="U10" s="2">
        <v>44</v>
      </c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</row>
    <row r="11" spans="1:39" x14ac:dyDescent="0.25">
      <c r="A11" s="12" t="s">
        <v>7</v>
      </c>
      <c r="B11" s="2">
        <v>90841</v>
      </c>
      <c r="C11" s="2">
        <v>10862</v>
      </c>
      <c r="D11" s="2">
        <v>12895</v>
      </c>
      <c r="E11" s="2">
        <v>141</v>
      </c>
      <c r="F11" s="2">
        <v>76306</v>
      </c>
      <c r="G11" s="2">
        <v>12513</v>
      </c>
      <c r="H11" s="2">
        <v>7972</v>
      </c>
      <c r="I11" s="2">
        <v>130</v>
      </c>
      <c r="J11" s="2">
        <v>82993</v>
      </c>
      <c r="K11" s="2">
        <v>14224</v>
      </c>
      <c r="L11" s="2">
        <v>8463</v>
      </c>
      <c r="M11" s="2">
        <v>126</v>
      </c>
      <c r="N11" s="2">
        <v>93621</v>
      </c>
      <c r="O11" s="2">
        <v>16590</v>
      </c>
      <c r="P11" s="2">
        <v>9164</v>
      </c>
      <c r="Q11" s="2">
        <v>125</v>
      </c>
      <c r="R11" s="2">
        <v>82496</v>
      </c>
      <c r="S11" s="2">
        <v>11869</v>
      </c>
      <c r="T11" s="2">
        <v>8348</v>
      </c>
      <c r="U11" s="2">
        <v>113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x14ac:dyDescent="0.25">
      <c r="A12" s="12" t="s">
        <v>8</v>
      </c>
      <c r="B12" s="2">
        <v>75642</v>
      </c>
      <c r="C12" s="2">
        <v>9844</v>
      </c>
      <c r="D12" s="2">
        <v>9849</v>
      </c>
      <c r="E12" s="2">
        <v>121</v>
      </c>
      <c r="F12" s="2">
        <v>61424</v>
      </c>
      <c r="G12" s="2">
        <v>11288</v>
      </c>
      <c r="H12" s="2">
        <v>7252</v>
      </c>
      <c r="I12" s="2">
        <v>121</v>
      </c>
      <c r="J12" s="2">
        <v>65768</v>
      </c>
      <c r="K12" s="2">
        <v>11570</v>
      </c>
      <c r="L12" s="2">
        <v>6978</v>
      </c>
      <c r="M12" s="2">
        <v>127</v>
      </c>
      <c r="N12" s="2">
        <v>82498</v>
      </c>
      <c r="O12" s="2">
        <v>15344</v>
      </c>
      <c r="P12" s="2">
        <v>7660</v>
      </c>
      <c r="Q12" s="2">
        <v>134</v>
      </c>
      <c r="R12" s="2">
        <v>68375</v>
      </c>
      <c r="S12" s="2">
        <v>10199</v>
      </c>
      <c r="T12" s="2">
        <v>6846</v>
      </c>
      <c r="U12" s="2">
        <v>97</v>
      </c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x14ac:dyDescent="0.25">
      <c r="A13" s="12" t="s">
        <v>9</v>
      </c>
      <c r="B13" s="2">
        <v>232680</v>
      </c>
      <c r="C13" s="2">
        <v>27036</v>
      </c>
      <c r="D13" s="2">
        <v>25379</v>
      </c>
      <c r="E13" s="2">
        <v>303</v>
      </c>
      <c r="F13" s="2">
        <v>192407</v>
      </c>
      <c r="G13" s="2">
        <v>25269</v>
      </c>
      <c r="H13" s="2">
        <v>17752</v>
      </c>
      <c r="I13" s="2">
        <v>297</v>
      </c>
      <c r="J13" s="2">
        <v>204891</v>
      </c>
      <c r="K13" s="2">
        <v>30016</v>
      </c>
      <c r="L13" s="2">
        <v>18102</v>
      </c>
      <c r="M13" s="2">
        <v>281</v>
      </c>
      <c r="N13" s="2">
        <v>248827</v>
      </c>
      <c r="O13" s="2">
        <v>36746</v>
      </c>
      <c r="P13" s="2">
        <v>19808</v>
      </c>
      <c r="Q13" s="2">
        <v>309</v>
      </c>
      <c r="R13" s="2">
        <v>224354</v>
      </c>
      <c r="S13" s="2">
        <v>29840</v>
      </c>
      <c r="T13" s="2">
        <v>19317</v>
      </c>
      <c r="U13" s="2">
        <v>262</v>
      </c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x14ac:dyDescent="0.25">
      <c r="A14" s="12" t="s">
        <v>41</v>
      </c>
      <c r="B14" s="2">
        <v>1331</v>
      </c>
      <c r="C14" s="2">
        <v>13</v>
      </c>
      <c r="D14" s="2">
        <v>131</v>
      </c>
      <c r="E14" s="2">
        <v>0</v>
      </c>
      <c r="F14" s="2">
        <v>1078</v>
      </c>
      <c r="G14" s="2">
        <v>35</v>
      </c>
      <c r="H14" s="2">
        <v>90</v>
      </c>
      <c r="I14" s="2">
        <v>0</v>
      </c>
      <c r="J14" s="2">
        <v>1245</v>
      </c>
      <c r="K14" s="2">
        <v>32</v>
      </c>
      <c r="L14" s="2">
        <v>114</v>
      </c>
      <c r="M14" s="2">
        <v>2</v>
      </c>
      <c r="N14" s="2">
        <v>1013</v>
      </c>
      <c r="O14" s="2">
        <v>51</v>
      </c>
      <c r="P14" s="2">
        <v>81</v>
      </c>
      <c r="Q14" s="2">
        <v>5</v>
      </c>
      <c r="R14" s="2">
        <v>1089</v>
      </c>
      <c r="S14" s="2">
        <v>40</v>
      </c>
      <c r="T14" s="2">
        <v>82</v>
      </c>
      <c r="U14" s="2">
        <v>2</v>
      </c>
      <c r="V14" s="20"/>
      <c r="W14" s="20"/>
      <c r="X14" s="20"/>
      <c r="Y14" s="20"/>
      <c r="Z14" s="78"/>
      <c r="AA14" s="84"/>
      <c r="AB14" s="84"/>
      <c r="AC14" s="84"/>
      <c r="AD14" s="84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ht="15" customHeight="1" x14ac:dyDescent="0.25">
      <c r="A15" s="12" t="s">
        <v>10</v>
      </c>
      <c r="B15" s="2">
        <v>175615</v>
      </c>
      <c r="C15" s="2">
        <v>23898</v>
      </c>
      <c r="D15" s="2">
        <v>26547</v>
      </c>
      <c r="E15" s="2">
        <v>83</v>
      </c>
      <c r="F15" s="2">
        <v>143305</v>
      </c>
      <c r="G15" s="2">
        <v>23484</v>
      </c>
      <c r="H15" s="2">
        <v>17283</v>
      </c>
      <c r="I15" s="2">
        <v>78</v>
      </c>
      <c r="J15" s="2">
        <v>146009</v>
      </c>
      <c r="K15" s="2">
        <v>26446</v>
      </c>
      <c r="L15" s="2">
        <v>15452</v>
      </c>
      <c r="M15" s="2">
        <v>62</v>
      </c>
      <c r="N15" s="2">
        <v>175567</v>
      </c>
      <c r="O15" s="2">
        <v>31052</v>
      </c>
      <c r="P15" s="2">
        <v>16502</v>
      </c>
      <c r="Q15" s="2">
        <v>92</v>
      </c>
      <c r="R15" s="2">
        <v>161638</v>
      </c>
      <c r="S15" s="2">
        <v>23295</v>
      </c>
      <c r="T15" s="2">
        <v>17171</v>
      </c>
      <c r="U15" s="2">
        <v>76</v>
      </c>
      <c r="V15" s="20"/>
      <c r="W15" s="20"/>
      <c r="X15" s="20"/>
      <c r="Y15" s="20"/>
      <c r="Z15" s="76"/>
      <c r="AA15" s="76"/>
      <c r="AB15" s="76"/>
      <c r="AC15" s="76"/>
      <c r="AD15" s="76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x14ac:dyDescent="0.25">
      <c r="A16" s="12" t="s">
        <v>11</v>
      </c>
      <c r="B16" s="2">
        <v>43217</v>
      </c>
      <c r="C16" s="2">
        <v>4600</v>
      </c>
      <c r="D16" s="2">
        <v>6854</v>
      </c>
      <c r="E16" s="2">
        <v>49</v>
      </c>
      <c r="F16" s="2">
        <v>35518</v>
      </c>
      <c r="G16" s="2">
        <v>6235</v>
      </c>
      <c r="H16" s="2">
        <v>5688</v>
      </c>
      <c r="I16" s="2">
        <v>51</v>
      </c>
      <c r="J16" s="2">
        <v>40427</v>
      </c>
      <c r="K16" s="2">
        <v>7546</v>
      </c>
      <c r="L16" s="2">
        <v>6128</v>
      </c>
      <c r="M16" s="2">
        <v>56</v>
      </c>
      <c r="N16" s="2">
        <v>45749</v>
      </c>
      <c r="O16" s="2">
        <v>9100</v>
      </c>
      <c r="P16" s="2">
        <v>5929</v>
      </c>
      <c r="Q16" s="2">
        <v>85</v>
      </c>
      <c r="R16" s="2">
        <v>39931</v>
      </c>
      <c r="S16" s="2">
        <v>6160</v>
      </c>
      <c r="T16" s="2">
        <v>5043</v>
      </c>
      <c r="U16" s="2">
        <v>61</v>
      </c>
      <c r="V16" s="20"/>
      <c r="W16" s="20"/>
      <c r="X16" s="20"/>
      <c r="Y16" s="20"/>
      <c r="Z16" s="79"/>
      <c r="AA16" s="77"/>
      <c r="AB16" s="79"/>
      <c r="AC16" s="79"/>
      <c r="AD16" s="77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1:39" x14ac:dyDescent="0.25">
      <c r="A17" s="12" t="s">
        <v>12</v>
      </c>
      <c r="B17" s="2">
        <v>84765</v>
      </c>
      <c r="C17" s="2">
        <v>16399</v>
      </c>
      <c r="D17" s="2">
        <v>11450</v>
      </c>
      <c r="E17" s="2">
        <v>133</v>
      </c>
      <c r="F17" s="2">
        <v>61410</v>
      </c>
      <c r="G17" s="2">
        <v>15864</v>
      </c>
      <c r="H17" s="2">
        <v>6684</v>
      </c>
      <c r="I17" s="2">
        <v>111</v>
      </c>
      <c r="J17" s="2">
        <v>66085</v>
      </c>
      <c r="K17" s="2">
        <v>16397</v>
      </c>
      <c r="L17" s="2">
        <v>6754</v>
      </c>
      <c r="M17" s="2">
        <v>110</v>
      </c>
      <c r="N17" s="2">
        <v>86184</v>
      </c>
      <c r="O17" s="2">
        <v>25752</v>
      </c>
      <c r="P17" s="2">
        <v>8541</v>
      </c>
      <c r="Q17" s="2">
        <v>154</v>
      </c>
      <c r="R17" s="2">
        <v>71101</v>
      </c>
      <c r="S17" s="2">
        <v>17408</v>
      </c>
      <c r="T17" s="2">
        <v>8602</v>
      </c>
      <c r="U17" s="2">
        <v>109</v>
      </c>
      <c r="V17" s="20"/>
      <c r="W17" s="20"/>
      <c r="X17" s="20"/>
      <c r="Y17" s="20"/>
      <c r="Z17" s="79"/>
      <c r="AA17" s="77"/>
      <c r="AB17" s="79"/>
      <c r="AC17" s="79"/>
      <c r="AD17" s="77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1:39" x14ac:dyDescent="0.25">
      <c r="A18" s="12" t="s">
        <v>13</v>
      </c>
      <c r="B18" s="2">
        <v>11259</v>
      </c>
      <c r="C18" s="2">
        <v>1373</v>
      </c>
      <c r="D18" s="2">
        <v>1819</v>
      </c>
      <c r="E18" s="2">
        <v>20</v>
      </c>
      <c r="F18" s="2">
        <v>8918</v>
      </c>
      <c r="G18" s="2">
        <v>1552</v>
      </c>
      <c r="H18" s="2">
        <v>1068</v>
      </c>
      <c r="I18" s="2">
        <v>3</v>
      </c>
      <c r="J18" s="2">
        <v>10800</v>
      </c>
      <c r="K18" s="2">
        <v>1891</v>
      </c>
      <c r="L18" s="2">
        <v>1226</v>
      </c>
      <c r="M18" s="2">
        <v>12</v>
      </c>
      <c r="N18" s="2">
        <v>12342</v>
      </c>
      <c r="O18" s="2">
        <v>1771</v>
      </c>
      <c r="P18" s="2">
        <v>1223</v>
      </c>
      <c r="Q18" s="2">
        <v>11</v>
      </c>
      <c r="R18" s="2">
        <v>9819</v>
      </c>
      <c r="S18" s="2">
        <v>1438</v>
      </c>
      <c r="T18" s="2">
        <v>1323</v>
      </c>
      <c r="U18" s="2">
        <v>13</v>
      </c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x14ac:dyDescent="0.25">
      <c r="A19" s="12" t="s">
        <v>14</v>
      </c>
      <c r="B19" s="2">
        <v>189440</v>
      </c>
      <c r="C19" s="2">
        <v>19516</v>
      </c>
      <c r="D19" s="2">
        <v>23814</v>
      </c>
      <c r="E19" s="2">
        <v>336</v>
      </c>
      <c r="F19" s="2">
        <v>153752</v>
      </c>
      <c r="G19" s="2">
        <v>18560</v>
      </c>
      <c r="H19" s="2">
        <v>13533</v>
      </c>
      <c r="I19" s="2">
        <v>305</v>
      </c>
      <c r="J19" s="2">
        <v>156733</v>
      </c>
      <c r="K19" s="2">
        <v>22276</v>
      </c>
      <c r="L19" s="2">
        <v>12578</v>
      </c>
      <c r="M19" s="2">
        <v>308</v>
      </c>
      <c r="N19" s="2">
        <v>194774</v>
      </c>
      <c r="O19" s="2">
        <v>29550</v>
      </c>
      <c r="P19" s="2">
        <v>14102</v>
      </c>
      <c r="Q19" s="2">
        <v>352</v>
      </c>
      <c r="R19" s="2">
        <v>171911</v>
      </c>
      <c r="S19" s="2">
        <v>18904</v>
      </c>
      <c r="T19" s="2">
        <v>13314</v>
      </c>
      <c r="U19" s="2">
        <v>295</v>
      </c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1:39" x14ac:dyDescent="0.25">
      <c r="A20" s="12" t="s">
        <v>15</v>
      </c>
      <c r="B20" s="2">
        <v>49533</v>
      </c>
      <c r="C20" s="2">
        <v>5307</v>
      </c>
      <c r="D20" s="2">
        <v>6525</v>
      </c>
      <c r="E20" s="2">
        <v>16</v>
      </c>
      <c r="F20" s="2">
        <v>41752</v>
      </c>
      <c r="G20" s="2">
        <v>5726</v>
      </c>
      <c r="H20" s="2">
        <v>4816</v>
      </c>
      <c r="I20" s="2">
        <v>19</v>
      </c>
      <c r="J20" s="2">
        <v>43743</v>
      </c>
      <c r="K20" s="2">
        <v>7010</v>
      </c>
      <c r="L20" s="2">
        <v>4541</v>
      </c>
      <c r="M20" s="2">
        <v>9</v>
      </c>
      <c r="N20" s="2">
        <v>51121</v>
      </c>
      <c r="O20" s="2">
        <v>7839</v>
      </c>
      <c r="P20" s="2">
        <v>4810</v>
      </c>
      <c r="Q20" s="2">
        <v>20</v>
      </c>
      <c r="R20" s="2">
        <v>47166</v>
      </c>
      <c r="S20" s="2">
        <v>5848</v>
      </c>
      <c r="T20" s="2">
        <v>4820</v>
      </c>
      <c r="U20" s="2">
        <v>10</v>
      </c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x14ac:dyDescent="0.25">
      <c r="A21" s="12" t="s">
        <v>16</v>
      </c>
      <c r="B21" s="2">
        <v>24391</v>
      </c>
      <c r="C21" s="2">
        <v>2971</v>
      </c>
      <c r="D21" s="2">
        <v>2624</v>
      </c>
      <c r="E21" s="2">
        <v>27</v>
      </c>
      <c r="F21" s="2">
        <v>15485</v>
      </c>
      <c r="G21" s="2">
        <v>2107</v>
      </c>
      <c r="H21" s="2">
        <v>1498</v>
      </c>
      <c r="I21" s="2">
        <v>22</v>
      </c>
      <c r="J21" s="2">
        <v>18470</v>
      </c>
      <c r="K21" s="2">
        <v>2579</v>
      </c>
      <c r="L21" s="2">
        <v>1683</v>
      </c>
      <c r="M21" s="2">
        <v>17</v>
      </c>
      <c r="N21" s="2">
        <v>20291</v>
      </c>
      <c r="O21" s="2">
        <v>2714</v>
      </c>
      <c r="P21" s="2">
        <v>1740</v>
      </c>
      <c r="Q21" s="2">
        <v>29</v>
      </c>
      <c r="R21" s="2">
        <v>18898</v>
      </c>
      <c r="S21" s="2">
        <v>1812</v>
      </c>
      <c r="T21" s="2">
        <v>1735</v>
      </c>
      <c r="U21" s="2">
        <v>25</v>
      </c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:39" x14ac:dyDescent="0.25">
      <c r="A22" s="12" t="s">
        <v>17</v>
      </c>
      <c r="B22" s="2">
        <v>59304</v>
      </c>
      <c r="C22" s="2">
        <v>8884</v>
      </c>
      <c r="D22" s="2">
        <v>11566</v>
      </c>
      <c r="E22" s="2">
        <v>65</v>
      </c>
      <c r="F22" s="2">
        <v>42407</v>
      </c>
      <c r="G22" s="2">
        <v>9085</v>
      </c>
      <c r="H22" s="2">
        <v>6586</v>
      </c>
      <c r="I22" s="2">
        <v>64</v>
      </c>
      <c r="J22" s="2">
        <v>49945</v>
      </c>
      <c r="K22" s="2">
        <v>13052</v>
      </c>
      <c r="L22" s="2">
        <v>7455</v>
      </c>
      <c r="M22" s="2">
        <v>65</v>
      </c>
      <c r="N22" s="2">
        <v>55660</v>
      </c>
      <c r="O22" s="2">
        <v>12275</v>
      </c>
      <c r="P22" s="2">
        <v>7373</v>
      </c>
      <c r="Q22" s="2">
        <v>78</v>
      </c>
      <c r="R22" s="2">
        <v>49751</v>
      </c>
      <c r="S22" s="2">
        <v>9122</v>
      </c>
      <c r="T22" s="2">
        <v>7088</v>
      </c>
      <c r="U22" s="2">
        <v>64</v>
      </c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59" customFormat="1" x14ac:dyDescent="0.25">
      <c r="A23" s="28" t="s">
        <v>18</v>
      </c>
      <c r="B23" s="26">
        <f>SUM(B5:B22)</f>
        <v>1591843</v>
      </c>
      <c r="C23" s="26">
        <f>SUM(C5:C22)</f>
        <v>186692</v>
      </c>
      <c r="D23" s="26">
        <f>SUM(D5:D22)</f>
        <v>196155</v>
      </c>
      <c r="E23" s="26">
        <f>SUM(E5:E22)</f>
        <v>1667</v>
      </c>
      <c r="F23" s="26">
        <f>SUM(F5:F22)</f>
        <v>1282019</v>
      </c>
      <c r="G23" s="26">
        <f t="shared" ref="G23" si="0">SUM(G5:G22)</f>
        <v>183007</v>
      </c>
      <c r="H23" s="26">
        <f t="shared" ref="H23" si="1">SUM(H5:H22)</f>
        <v>128308</v>
      </c>
      <c r="I23" s="26">
        <f t="shared" ref="I23" si="2">SUM(I5:I22)</f>
        <v>1568</v>
      </c>
      <c r="J23" s="26">
        <f>SUM(J5:J22)</f>
        <v>1369636</v>
      </c>
      <c r="K23" s="26">
        <f t="shared" ref="K23" si="3">SUM(K5:K22)</f>
        <v>215146</v>
      </c>
      <c r="L23" s="26">
        <f t="shared" ref="L23" si="4">SUM(L5:L22)</f>
        <v>125451</v>
      </c>
      <c r="M23" s="26">
        <f t="shared" ref="M23" si="5">SUM(M5:M22)</f>
        <v>1518</v>
      </c>
      <c r="N23" s="26">
        <f>SUM(N5:N22)</f>
        <v>1618359</v>
      </c>
      <c r="O23" s="26">
        <f t="shared" ref="O23:Q23" si="6">SUM(O5:O22)</f>
        <v>268137</v>
      </c>
      <c r="P23" s="26">
        <f t="shared" si="6"/>
        <v>131708</v>
      </c>
      <c r="Q23" s="26">
        <f t="shared" si="6"/>
        <v>1776</v>
      </c>
      <c r="R23" s="26">
        <f>SUM(R5:R22)</f>
        <v>1466449</v>
      </c>
      <c r="S23" s="26">
        <f t="shared" ref="S23" si="7">SUM(S5:S22)</f>
        <v>192410</v>
      </c>
      <c r="T23" s="26">
        <f t="shared" ref="T23" si="8">SUM(T5:T22)</f>
        <v>129462</v>
      </c>
      <c r="U23" s="26">
        <f t="shared" ref="U23" si="9">SUM(U5:U22)</f>
        <v>1469</v>
      </c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</row>
    <row r="24" spans="1:39" x14ac:dyDescent="0.25">
      <c r="A24" s="14"/>
      <c r="B24" s="20"/>
      <c r="C24" s="20"/>
      <c r="D24" s="37"/>
      <c r="E24" s="20"/>
      <c r="F24" s="67"/>
      <c r="G24" s="20"/>
      <c r="H24" s="20"/>
      <c r="I24" s="37"/>
      <c r="J24" s="20"/>
      <c r="K24" s="67"/>
      <c r="L24" s="20"/>
      <c r="M24" s="20"/>
      <c r="N24" s="37"/>
      <c r="O24" s="20"/>
      <c r="P24" s="67"/>
      <c r="S24" s="5"/>
      <c r="U24" s="67"/>
      <c r="V24" s="55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20" customFormat="1" x14ac:dyDescent="0.25">
      <c r="A25" s="45" t="s">
        <v>57</v>
      </c>
      <c r="F25" s="29"/>
      <c r="G25" s="29"/>
      <c r="K25" s="29"/>
      <c r="L25" s="29"/>
      <c r="R25" s="33"/>
      <c r="S25" s="33"/>
      <c r="T25" s="33"/>
      <c r="W25" s="37"/>
      <c r="X25" s="37"/>
      <c r="Y25" s="37"/>
    </row>
    <row r="26" spans="1:39" s="20" customFormat="1" x14ac:dyDescent="0.25">
      <c r="A26" s="45" t="s">
        <v>56</v>
      </c>
      <c r="M26" s="30"/>
      <c r="N26" s="30"/>
      <c r="R26" s="33"/>
      <c r="S26" s="33"/>
      <c r="T26" s="33"/>
      <c r="Y26" s="66"/>
    </row>
    <row r="27" spans="1:39" s="20" customFormat="1" x14ac:dyDescent="0.25">
      <c r="A27" s="45" t="s">
        <v>44</v>
      </c>
      <c r="P27" s="50"/>
      <c r="R27" s="33"/>
      <c r="S27" s="33"/>
      <c r="T27" s="33"/>
      <c r="U27" s="31"/>
      <c r="W27" s="44"/>
      <c r="Y27" s="66"/>
    </row>
    <row r="28" spans="1:39" s="20" customFormat="1" x14ac:dyDescent="0.25">
      <c r="A28" s="45" t="s">
        <v>43</v>
      </c>
      <c r="R28" s="33"/>
      <c r="S28" s="33"/>
      <c r="T28" s="33"/>
      <c r="W28" s="37"/>
      <c r="Y28" s="31"/>
    </row>
    <row r="29" spans="1:39" s="20" customFormat="1" x14ac:dyDescent="0.25">
      <c r="A29" s="45" t="s">
        <v>42</v>
      </c>
      <c r="I29" s="68"/>
      <c r="J29" s="68"/>
      <c r="K29" s="68"/>
      <c r="L29" s="68"/>
      <c r="M29" s="68"/>
      <c r="R29" s="33"/>
      <c r="S29" s="33"/>
      <c r="T29" s="33"/>
      <c r="Y29" s="31"/>
    </row>
    <row r="30" spans="1:39" s="20" customFormat="1" x14ac:dyDescent="0.25">
      <c r="A30" s="24"/>
      <c r="T30" s="31"/>
      <c r="X30" s="30"/>
      <c r="Y30" s="31"/>
    </row>
    <row r="31" spans="1:39" ht="26.25" x14ac:dyDescent="0.25">
      <c r="A31" s="88" t="s">
        <v>59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20"/>
      <c r="X31" s="30"/>
      <c r="Y31" s="31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</row>
    <row r="32" spans="1:39" s="20" customFormat="1" ht="18.75" x14ac:dyDescent="0.3">
      <c r="A32" s="32"/>
      <c r="B32" s="33"/>
      <c r="C32" s="33"/>
      <c r="H32" s="33"/>
      <c r="I32" s="33"/>
      <c r="J32" s="33"/>
      <c r="K32" s="33"/>
      <c r="Q32" s="34"/>
      <c r="R32" s="34"/>
      <c r="S32" s="34"/>
      <c r="T32" s="34"/>
      <c r="U32" s="34"/>
      <c r="X32" s="56"/>
    </row>
    <row r="33" spans="1:39" s="20" customFormat="1" x14ac:dyDescent="0.25">
      <c r="A33" s="35" t="s">
        <v>49</v>
      </c>
      <c r="D33" s="31"/>
      <c r="E33" s="31"/>
      <c r="F33" s="31"/>
      <c r="G33" s="31"/>
      <c r="H33" s="36"/>
      <c r="I33" s="35" t="s">
        <v>50</v>
      </c>
      <c r="Q33" s="48" t="s">
        <v>66</v>
      </c>
    </row>
    <row r="34" spans="1:39" ht="14.65" customHeight="1" x14ac:dyDescent="0.25">
      <c r="A34" s="87" t="s">
        <v>0</v>
      </c>
      <c r="B34" s="89" t="s">
        <v>19</v>
      </c>
      <c r="C34" s="89"/>
      <c r="D34" s="89"/>
      <c r="E34" s="89"/>
      <c r="F34" s="89"/>
      <c r="G34" s="38"/>
      <c r="H34" s="38"/>
      <c r="I34" s="87" t="s">
        <v>0</v>
      </c>
      <c r="J34" s="87" t="s">
        <v>45</v>
      </c>
      <c r="K34" s="87"/>
      <c r="L34" s="87"/>
      <c r="M34" s="87"/>
      <c r="N34" s="87"/>
      <c r="O34" s="20"/>
      <c r="P34" s="20"/>
      <c r="Q34" s="87" t="s">
        <v>0</v>
      </c>
      <c r="R34" s="87" t="str">
        <f>+R3</f>
        <v>2T2025</v>
      </c>
      <c r="S34" s="87"/>
      <c r="T34" s="87"/>
      <c r="U34" s="87"/>
      <c r="V34" s="87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</row>
    <row r="35" spans="1:39" ht="25.5" x14ac:dyDescent="0.25">
      <c r="A35" s="87" t="s">
        <v>0</v>
      </c>
      <c r="B35" s="27" t="str">
        <f>+B3</f>
        <v>2T2024</v>
      </c>
      <c r="C35" s="8" t="str">
        <f>+F3</f>
        <v>3T2024</v>
      </c>
      <c r="D35" s="8" t="str">
        <f>+J3</f>
        <v>4T2024</v>
      </c>
      <c r="E35" s="8" t="str">
        <f>+N3</f>
        <v>1T2025</v>
      </c>
      <c r="F35" s="8" t="str">
        <f>+R3</f>
        <v>2T2025</v>
      </c>
      <c r="G35" s="38"/>
      <c r="H35" s="39"/>
      <c r="I35" s="87" t="s">
        <v>0</v>
      </c>
      <c r="J35" s="27" t="str">
        <f>+B3</f>
        <v>2T2024</v>
      </c>
      <c r="K35" s="8" t="str">
        <f>+F3</f>
        <v>3T2024</v>
      </c>
      <c r="L35" s="8" t="str">
        <f>+J3</f>
        <v>4T2024</v>
      </c>
      <c r="M35" s="8" t="str">
        <f>+N3</f>
        <v>1T2025</v>
      </c>
      <c r="N35" s="8" t="str">
        <f>+R3</f>
        <v>2T2025</v>
      </c>
      <c r="O35" s="38"/>
      <c r="P35" s="38"/>
      <c r="Q35" s="87"/>
      <c r="R35" s="8" t="s">
        <v>27</v>
      </c>
      <c r="S35" s="8" t="s">
        <v>26</v>
      </c>
      <c r="T35" s="8" t="s">
        <v>28</v>
      </c>
      <c r="U35" s="8" t="s">
        <v>29</v>
      </c>
      <c r="V35" s="8" t="s">
        <v>22</v>
      </c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</row>
    <row r="36" spans="1:39" x14ac:dyDescent="0.25">
      <c r="A36" s="12" t="s">
        <v>1</v>
      </c>
      <c r="B36" s="2">
        <v>424000</v>
      </c>
      <c r="C36" s="2">
        <v>342912</v>
      </c>
      <c r="D36" s="2">
        <v>362326</v>
      </c>
      <c r="E36" s="2">
        <v>431893</v>
      </c>
      <c r="F36" s="2">
        <v>387245</v>
      </c>
      <c r="G36" s="40"/>
      <c r="H36" s="41"/>
      <c r="I36" s="12" t="s">
        <v>1</v>
      </c>
      <c r="J36" s="2">
        <v>31610</v>
      </c>
      <c r="K36" s="2">
        <v>30080</v>
      </c>
      <c r="L36" s="2">
        <v>35393</v>
      </c>
      <c r="M36" s="2">
        <v>49811</v>
      </c>
      <c r="N36" s="2">
        <v>32244</v>
      </c>
      <c r="O36" s="70"/>
      <c r="P36" s="71"/>
      <c r="Q36" s="12" t="s">
        <v>1</v>
      </c>
      <c r="R36" s="2">
        <v>335422</v>
      </c>
      <c r="S36" s="2">
        <v>32244</v>
      </c>
      <c r="T36" s="2">
        <v>19406</v>
      </c>
      <c r="U36" s="2">
        <v>173</v>
      </c>
      <c r="V36" s="12">
        <f t="shared" ref="V36:V53" si="10">SUM(R36:U36)</f>
        <v>387245</v>
      </c>
      <c r="W36" s="20"/>
      <c r="X36" s="57"/>
      <c r="Y36" s="57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</row>
    <row r="37" spans="1:39" x14ac:dyDescent="0.25">
      <c r="A37" s="12" t="s">
        <v>2</v>
      </c>
      <c r="B37" s="2">
        <v>57906</v>
      </c>
      <c r="C37" s="2">
        <v>47569</v>
      </c>
      <c r="D37" s="2">
        <v>53800</v>
      </c>
      <c r="E37" s="2">
        <v>57944</v>
      </c>
      <c r="F37" s="2">
        <v>54899</v>
      </c>
      <c r="G37" s="40"/>
      <c r="H37" s="41"/>
      <c r="I37" s="12" t="s">
        <v>2</v>
      </c>
      <c r="J37" s="2">
        <v>4626</v>
      </c>
      <c r="K37" s="2">
        <v>4546</v>
      </c>
      <c r="L37" s="2">
        <v>6006</v>
      </c>
      <c r="M37" s="2">
        <v>6584</v>
      </c>
      <c r="N37" s="2">
        <v>4786</v>
      </c>
      <c r="O37" s="70"/>
      <c r="P37" s="71"/>
      <c r="Q37" s="12" t="s">
        <v>2</v>
      </c>
      <c r="R37" s="2">
        <v>46226</v>
      </c>
      <c r="S37" s="2">
        <v>4786</v>
      </c>
      <c r="T37" s="2">
        <v>3839</v>
      </c>
      <c r="U37" s="2">
        <v>48</v>
      </c>
      <c r="V37" s="12">
        <f t="shared" si="10"/>
        <v>54899</v>
      </c>
      <c r="W37" s="20"/>
      <c r="X37" s="57"/>
      <c r="Y37" s="57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</row>
    <row r="38" spans="1:39" x14ac:dyDescent="0.25">
      <c r="A38" s="12" t="s">
        <v>3</v>
      </c>
      <c r="B38" s="2">
        <v>44995</v>
      </c>
      <c r="C38" s="2">
        <v>32839</v>
      </c>
      <c r="D38" s="2">
        <v>35716</v>
      </c>
      <c r="E38" s="2">
        <v>40659</v>
      </c>
      <c r="F38" s="2">
        <v>37782</v>
      </c>
      <c r="G38" s="40"/>
      <c r="H38" s="41"/>
      <c r="I38" s="12" t="s">
        <v>3</v>
      </c>
      <c r="J38" s="2">
        <v>2798</v>
      </c>
      <c r="K38" s="2">
        <v>2496</v>
      </c>
      <c r="L38" s="2">
        <v>3125</v>
      </c>
      <c r="M38" s="2">
        <v>4237</v>
      </c>
      <c r="N38" s="2">
        <v>3135</v>
      </c>
      <c r="O38" s="70"/>
      <c r="P38" s="71"/>
      <c r="Q38" s="12" t="s">
        <v>3</v>
      </c>
      <c r="R38" s="2">
        <v>32175</v>
      </c>
      <c r="S38" s="2">
        <v>3135</v>
      </c>
      <c r="T38" s="2">
        <v>2420</v>
      </c>
      <c r="U38" s="2">
        <v>52</v>
      </c>
      <c r="V38" s="12">
        <f t="shared" si="10"/>
        <v>37782</v>
      </c>
      <c r="W38" s="20"/>
      <c r="X38" s="57"/>
      <c r="Y38" s="57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</row>
    <row r="39" spans="1:39" x14ac:dyDescent="0.25">
      <c r="A39" s="12" t="s">
        <v>4</v>
      </c>
      <c r="B39" s="2">
        <v>47646</v>
      </c>
      <c r="C39" s="2">
        <v>35594</v>
      </c>
      <c r="D39" s="2">
        <v>40851</v>
      </c>
      <c r="E39" s="2">
        <v>46493</v>
      </c>
      <c r="F39" s="2">
        <v>42157</v>
      </c>
      <c r="G39" s="40"/>
      <c r="H39" s="41"/>
      <c r="I39" s="12" t="s">
        <v>4</v>
      </c>
      <c r="J39" s="2">
        <v>3651</v>
      </c>
      <c r="K39" s="2">
        <v>2853</v>
      </c>
      <c r="L39" s="2">
        <v>4065</v>
      </c>
      <c r="M39" s="2">
        <v>4966</v>
      </c>
      <c r="N39" s="2">
        <v>3153</v>
      </c>
      <c r="O39" s="70"/>
      <c r="P39" s="71"/>
      <c r="Q39" s="12" t="s">
        <v>4</v>
      </c>
      <c r="R39" s="2">
        <v>37304</v>
      </c>
      <c r="S39" s="2">
        <v>3153</v>
      </c>
      <c r="T39" s="2">
        <v>1688</v>
      </c>
      <c r="U39" s="2">
        <v>12</v>
      </c>
      <c r="V39" s="12">
        <f t="shared" si="10"/>
        <v>42157</v>
      </c>
      <c r="W39" s="20"/>
      <c r="X39" s="57"/>
      <c r="Y39" s="57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</row>
    <row r="40" spans="1:39" x14ac:dyDescent="0.25">
      <c r="A40" s="12" t="s">
        <v>5</v>
      </c>
      <c r="B40" s="2">
        <v>65254</v>
      </c>
      <c r="C40" s="2">
        <v>58575</v>
      </c>
      <c r="D40" s="2">
        <v>64900</v>
      </c>
      <c r="E40" s="2">
        <v>63374</v>
      </c>
      <c r="F40" s="2">
        <v>67998</v>
      </c>
      <c r="G40" s="40"/>
      <c r="H40" s="41"/>
      <c r="I40" s="12" t="s">
        <v>5</v>
      </c>
      <c r="J40" s="2">
        <v>11174</v>
      </c>
      <c r="K40" s="2">
        <v>9630</v>
      </c>
      <c r="L40" s="2">
        <v>11078</v>
      </c>
      <c r="M40" s="2">
        <v>11018</v>
      </c>
      <c r="N40" s="2">
        <v>11229</v>
      </c>
      <c r="O40" s="70"/>
      <c r="P40" s="71"/>
      <c r="Q40" s="12" t="s">
        <v>5</v>
      </c>
      <c r="R40" s="2">
        <v>49909</v>
      </c>
      <c r="S40" s="2">
        <v>11229</v>
      </c>
      <c r="T40" s="2">
        <v>6847</v>
      </c>
      <c r="U40" s="2">
        <v>13</v>
      </c>
      <c r="V40" s="12">
        <f t="shared" si="10"/>
        <v>67998</v>
      </c>
      <c r="W40" s="20"/>
      <c r="X40" s="57"/>
      <c r="Y40" s="57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</row>
    <row r="41" spans="1:39" x14ac:dyDescent="0.25">
      <c r="A41" s="12" t="s">
        <v>6</v>
      </c>
      <c r="B41" s="2">
        <v>27088</v>
      </c>
      <c r="C41" s="2">
        <v>20510</v>
      </c>
      <c r="D41" s="2">
        <v>23361</v>
      </c>
      <c r="E41" s="2">
        <v>24859</v>
      </c>
      <c r="F41" s="2">
        <v>22429</v>
      </c>
      <c r="G41" s="40"/>
      <c r="H41" s="41"/>
      <c r="I41" s="12" t="s">
        <v>6</v>
      </c>
      <c r="J41" s="2">
        <v>2130</v>
      </c>
      <c r="K41" s="2">
        <v>1684</v>
      </c>
      <c r="L41" s="2">
        <v>2440</v>
      </c>
      <c r="M41" s="2">
        <v>2737</v>
      </c>
      <c r="N41" s="2">
        <v>1928</v>
      </c>
      <c r="O41" s="70"/>
      <c r="P41" s="71"/>
      <c r="Q41" s="12" t="s">
        <v>6</v>
      </c>
      <c r="R41" s="2">
        <v>18884</v>
      </c>
      <c r="S41" s="2">
        <v>1928</v>
      </c>
      <c r="T41" s="2">
        <v>1573</v>
      </c>
      <c r="U41" s="2">
        <v>44</v>
      </c>
      <c r="V41" s="12">
        <f t="shared" si="10"/>
        <v>22429</v>
      </c>
      <c r="W41" s="20"/>
      <c r="X41" s="57"/>
      <c r="Y41" s="57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</row>
    <row r="42" spans="1:39" x14ac:dyDescent="0.25">
      <c r="A42" s="12" t="s">
        <v>7</v>
      </c>
      <c r="B42" s="2">
        <v>114739</v>
      </c>
      <c r="C42" s="2">
        <v>96921</v>
      </c>
      <c r="D42" s="2">
        <v>105806</v>
      </c>
      <c r="E42" s="2">
        <v>119500</v>
      </c>
      <c r="F42" s="2">
        <v>102826</v>
      </c>
      <c r="G42" s="40"/>
      <c r="H42" s="41"/>
      <c r="I42" s="12" t="s">
        <v>7</v>
      </c>
      <c r="J42" s="2">
        <v>10862</v>
      </c>
      <c r="K42" s="2">
        <v>12513</v>
      </c>
      <c r="L42" s="2">
        <v>14224</v>
      </c>
      <c r="M42" s="2">
        <v>16590</v>
      </c>
      <c r="N42" s="2">
        <v>11869</v>
      </c>
      <c r="O42" s="70"/>
      <c r="P42" s="71"/>
      <c r="Q42" s="12" t="s">
        <v>7</v>
      </c>
      <c r="R42" s="2">
        <v>82496</v>
      </c>
      <c r="S42" s="2">
        <v>11869</v>
      </c>
      <c r="T42" s="2">
        <v>8348</v>
      </c>
      <c r="U42" s="2">
        <v>113</v>
      </c>
      <c r="V42" s="12">
        <f t="shared" si="10"/>
        <v>102826</v>
      </c>
      <c r="W42" s="20"/>
      <c r="X42" s="57"/>
      <c r="Y42" s="57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</row>
    <row r="43" spans="1:39" x14ac:dyDescent="0.25">
      <c r="A43" s="12" t="s">
        <v>8</v>
      </c>
      <c r="B43" s="2">
        <v>95456</v>
      </c>
      <c r="C43" s="2">
        <v>80085</v>
      </c>
      <c r="D43" s="2">
        <v>84443</v>
      </c>
      <c r="E43" s="2">
        <v>105636</v>
      </c>
      <c r="F43" s="2">
        <v>85517</v>
      </c>
      <c r="G43" s="40"/>
      <c r="H43" s="41"/>
      <c r="I43" s="12" t="s">
        <v>8</v>
      </c>
      <c r="J43" s="2">
        <v>9844</v>
      </c>
      <c r="K43" s="2">
        <v>11288</v>
      </c>
      <c r="L43" s="2">
        <v>11570</v>
      </c>
      <c r="M43" s="2">
        <v>15344</v>
      </c>
      <c r="N43" s="2">
        <v>10199</v>
      </c>
      <c r="O43" s="70"/>
      <c r="P43" s="71"/>
      <c r="Q43" s="12" t="s">
        <v>8</v>
      </c>
      <c r="R43" s="2">
        <v>68375</v>
      </c>
      <c r="S43" s="2">
        <v>10199</v>
      </c>
      <c r="T43" s="2">
        <v>6846</v>
      </c>
      <c r="U43" s="2">
        <v>97</v>
      </c>
      <c r="V43" s="12">
        <f t="shared" si="10"/>
        <v>85517</v>
      </c>
      <c r="W43" s="20"/>
      <c r="X43" s="57"/>
      <c r="Y43" s="57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</row>
    <row r="44" spans="1:39" x14ac:dyDescent="0.25">
      <c r="A44" s="12" t="s">
        <v>9</v>
      </c>
      <c r="B44" s="2">
        <v>285398</v>
      </c>
      <c r="C44" s="2">
        <v>235725</v>
      </c>
      <c r="D44" s="2">
        <v>253290</v>
      </c>
      <c r="E44" s="2">
        <v>305690</v>
      </c>
      <c r="F44" s="2">
        <v>273773</v>
      </c>
      <c r="G44" s="40"/>
      <c r="H44" s="41"/>
      <c r="I44" s="12" t="s">
        <v>9</v>
      </c>
      <c r="J44" s="2">
        <v>27036</v>
      </c>
      <c r="K44" s="2">
        <v>25269</v>
      </c>
      <c r="L44" s="2">
        <v>30016</v>
      </c>
      <c r="M44" s="2">
        <v>36746</v>
      </c>
      <c r="N44" s="2">
        <v>29840</v>
      </c>
      <c r="O44" s="70"/>
      <c r="P44" s="71"/>
      <c r="Q44" s="12" t="s">
        <v>9</v>
      </c>
      <c r="R44" s="2">
        <v>224354</v>
      </c>
      <c r="S44" s="2">
        <v>29840</v>
      </c>
      <c r="T44" s="2">
        <v>19317</v>
      </c>
      <c r="U44" s="2">
        <v>262</v>
      </c>
      <c r="V44" s="12">
        <f t="shared" si="10"/>
        <v>273773</v>
      </c>
      <c r="W44" s="20"/>
      <c r="X44" s="57"/>
      <c r="Y44" s="57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</row>
    <row r="45" spans="1:39" x14ac:dyDescent="0.25">
      <c r="A45" s="12" t="s">
        <v>41</v>
      </c>
      <c r="B45" s="2">
        <v>1475</v>
      </c>
      <c r="C45" s="2">
        <v>1203</v>
      </c>
      <c r="D45" s="2">
        <v>1393</v>
      </c>
      <c r="E45" s="2">
        <v>1150</v>
      </c>
      <c r="F45" s="2">
        <v>1213</v>
      </c>
      <c r="G45" s="40"/>
      <c r="H45" s="41"/>
      <c r="I45" s="12" t="s">
        <v>41</v>
      </c>
      <c r="J45" s="2">
        <v>13</v>
      </c>
      <c r="K45" s="2">
        <v>35</v>
      </c>
      <c r="L45" s="2">
        <v>32</v>
      </c>
      <c r="M45" s="2">
        <v>51</v>
      </c>
      <c r="N45" s="2">
        <v>40</v>
      </c>
      <c r="O45" s="70"/>
      <c r="P45" s="71"/>
      <c r="Q45" s="12" t="s">
        <v>41</v>
      </c>
      <c r="R45" s="2">
        <v>1089</v>
      </c>
      <c r="S45" s="2">
        <v>40</v>
      </c>
      <c r="T45" s="2">
        <v>82</v>
      </c>
      <c r="U45" s="2">
        <v>2</v>
      </c>
      <c r="V45" s="12">
        <f t="shared" si="10"/>
        <v>1213</v>
      </c>
      <c r="W45" s="20"/>
      <c r="X45" s="57"/>
      <c r="Y45" s="57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</row>
    <row r="46" spans="1:39" x14ac:dyDescent="0.25">
      <c r="A46" s="12" t="s">
        <v>10</v>
      </c>
      <c r="B46" s="2">
        <v>226143</v>
      </c>
      <c r="C46" s="2">
        <v>184150</v>
      </c>
      <c r="D46" s="2">
        <v>187969</v>
      </c>
      <c r="E46" s="2">
        <v>223213</v>
      </c>
      <c r="F46" s="2">
        <v>202180</v>
      </c>
      <c r="G46" s="40"/>
      <c r="H46" s="41"/>
      <c r="I46" s="12" t="s">
        <v>10</v>
      </c>
      <c r="J46" s="2">
        <v>23898</v>
      </c>
      <c r="K46" s="2">
        <v>23484</v>
      </c>
      <c r="L46" s="2">
        <v>26446</v>
      </c>
      <c r="M46" s="2">
        <v>31052</v>
      </c>
      <c r="N46" s="2">
        <v>23295</v>
      </c>
      <c r="O46" s="70"/>
      <c r="P46" s="71"/>
      <c r="Q46" s="12" t="s">
        <v>10</v>
      </c>
      <c r="R46" s="2">
        <v>161638</v>
      </c>
      <c r="S46" s="2">
        <v>23295</v>
      </c>
      <c r="T46" s="2">
        <v>17171</v>
      </c>
      <c r="U46" s="2">
        <v>76</v>
      </c>
      <c r="V46" s="12">
        <f t="shared" si="10"/>
        <v>202180</v>
      </c>
      <c r="W46" s="20"/>
      <c r="X46" s="57"/>
      <c r="Y46" s="57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</row>
    <row r="47" spans="1:39" x14ac:dyDescent="0.25">
      <c r="A47" s="12" t="s">
        <v>11</v>
      </c>
      <c r="B47" s="2">
        <v>54720</v>
      </c>
      <c r="C47" s="2">
        <v>47492</v>
      </c>
      <c r="D47" s="2">
        <v>54157</v>
      </c>
      <c r="E47" s="2">
        <v>60863</v>
      </c>
      <c r="F47" s="2">
        <v>51195</v>
      </c>
      <c r="G47" s="40"/>
      <c r="H47" s="41"/>
      <c r="I47" s="12" t="s">
        <v>11</v>
      </c>
      <c r="J47" s="2">
        <v>4600</v>
      </c>
      <c r="K47" s="2">
        <v>6235</v>
      </c>
      <c r="L47" s="2">
        <v>7546</v>
      </c>
      <c r="M47" s="2">
        <v>9100</v>
      </c>
      <c r="N47" s="2">
        <v>6160</v>
      </c>
      <c r="O47" s="70"/>
      <c r="P47" s="71"/>
      <c r="Q47" s="12" t="s">
        <v>11</v>
      </c>
      <c r="R47" s="2">
        <v>39931</v>
      </c>
      <c r="S47" s="2">
        <v>6160</v>
      </c>
      <c r="T47" s="2">
        <v>5043</v>
      </c>
      <c r="U47" s="2">
        <v>61</v>
      </c>
      <c r="V47" s="12">
        <f t="shared" si="10"/>
        <v>51195</v>
      </c>
      <c r="W47" s="20"/>
      <c r="X47" s="57"/>
      <c r="Y47" s="57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</row>
    <row r="48" spans="1:39" x14ac:dyDescent="0.25">
      <c r="A48" s="12" t="s">
        <v>12</v>
      </c>
      <c r="B48" s="2">
        <v>112747</v>
      </c>
      <c r="C48" s="2">
        <v>84069</v>
      </c>
      <c r="D48" s="2">
        <v>89346</v>
      </c>
      <c r="E48" s="2">
        <v>120631</v>
      </c>
      <c r="F48" s="2">
        <v>97220</v>
      </c>
      <c r="G48" s="40"/>
      <c r="H48" s="41"/>
      <c r="I48" s="12" t="s">
        <v>12</v>
      </c>
      <c r="J48" s="2">
        <v>16399</v>
      </c>
      <c r="K48" s="2">
        <v>15864</v>
      </c>
      <c r="L48" s="2">
        <v>16397</v>
      </c>
      <c r="M48" s="2">
        <v>25752</v>
      </c>
      <c r="N48" s="2">
        <v>17408</v>
      </c>
      <c r="O48" s="70"/>
      <c r="P48" s="71"/>
      <c r="Q48" s="12" t="s">
        <v>12</v>
      </c>
      <c r="R48" s="2">
        <v>71101</v>
      </c>
      <c r="S48" s="2">
        <v>17408</v>
      </c>
      <c r="T48" s="2">
        <v>8602</v>
      </c>
      <c r="U48" s="2">
        <v>109</v>
      </c>
      <c r="V48" s="12">
        <f t="shared" si="10"/>
        <v>97220</v>
      </c>
      <c r="W48" s="20"/>
      <c r="X48" s="57"/>
      <c r="Y48" s="57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</row>
    <row r="49" spans="1:39" x14ac:dyDescent="0.25">
      <c r="A49" s="12" t="s">
        <v>13</v>
      </c>
      <c r="B49" s="2">
        <v>14471</v>
      </c>
      <c r="C49" s="2">
        <v>11541</v>
      </c>
      <c r="D49" s="2">
        <v>13929</v>
      </c>
      <c r="E49" s="2">
        <v>15347</v>
      </c>
      <c r="F49" s="2">
        <v>12593</v>
      </c>
      <c r="G49" s="40"/>
      <c r="H49" s="41"/>
      <c r="I49" s="12" t="s">
        <v>13</v>
      </c>
      <c r="J49" s="2">
        <v>1373</v>
      </c>
      <c r="K49" s="2">
        <v>1552</v>
      </c>
      <c r="L49" s="2">
        <v>1891</v>
      </c>
      <c r="M49" s="2">
        <v>1771</v>
      </c>
      <c r="N49" s="2">
        <v>1438</v>
      </c>
      <c r="O49" s="70"/>
      <c r="P49" s="71"/>
      <c r="Q49" s="12" t="s">
        <v>13</v>
      </c>
      <c r="R49" s="2">
        <v>9819</v>
      </c>
      <c r="S49" s="2">
        <v>1438</v>
      </c>
      <c r="T49" s="2">
        <v>1323</v>
      </c>
      <c r="U49" s="2">
        <v>13</v>
      </c>
      <c r="V49" s="12">
        <f t="shared" si="10"/>
        <v>12593</v>
      </c>
      <c r="W49" s="20"/>
      <c r="X49" s="57"/>
      <c r="Y49" s="57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</row>
    <row r="50" spans="1:39" x14ac:dyDescent="0.25">
      <c r="A50" s="12" t="s">
        <v>14</v>
      </c>
      <c r="B50" s="2">
        <v>233106</v>
      </c>
      <c r="C50" s="2">
        <v>186150</v>
      </c>
      <c r="D50" s="2">
        <v>191895</v>
      </c>
      <c r="E50" s="2">
        <v>238778</v>
      </c>
      <c r="F50" s="2">
        <v>204424</v>
      </c>
      <c r="G50" s="40"/>
      <c r="H50" s="41"/>
      <c r="I50" s="12" t="s">
        <v>14</v>
      </c>
      <c r="J50" s="2">
        <v>19516</v>
      </c>
      <c r="K50" s="2">
        <v>18560</v>
      </c>
      <c r="L50" s="2">
        <v>22276</v>
      </c>
      <c r="M50" s="2">
        <v>29550</v>
      </c>
      <c r="N50" s="2">
        <v>18904</v>
      </c>
      <c r="O50" s="70"/>
      <c r="P50" s="71"/>
      <c r="Q50" s="12" t="s">
        <v>14</v>
      </c>
      <c r="R50" s="2">
        <v>171911</v>
      </c>
      <c r="S50" s="2">
        <v>18904</v>
      </c>
      <c r="T50" s="2">
        <v>13314</v>
      </c>
      <c r="U50" s="2">
        <v>295</v>
      </c>
      <c r="V50" s="12">
        <f t="shared" si="10"/>
        <v>204424</v>
      </c>
      <c r="W50" s="20"/>
      <c r="X50" s="57"/>
      <c r="Y50" s="57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</row>
    <row r="51" spans="1:39" x14ac:dyDescent="0.25">
      <c r="A51" s="12" t="s">
        <v>15</v>
      </c>
      <c r="B51" s="2">
        <v>61381</v>
      </c>
      <c r="C51" s="2">
        <v>52313</v>
      </c>
      <c r="D51" s="2">
        <v>55303</v>
      </c>
      <c r="E51" s="2">
        <v>63790</v>
      </c>
      <c r="F51" s="2">
        <v>57844</v>
      </c>
      <c r="G51" s="40"/>
      <c r="H51" s="41"/>
      <c r="I51" s="12" t="s">
        <v>15</v>
      </c>
      <c r="J51" s="2">
        <v>5307</v>
      </c>
      <c r="K51" s="2">
        <v>5726</v>
      </c>
      <c r="L51" s="2">
        <v>7010</v>
      </c>
      <c r="M51" s="2">
        <v>7839</v>
      </c>
      <c r="N51" s="2">
        <v>5848</v>
      </c>
      <c r="O51" s="70"/>
      <c r="P51" s="71"/>
      <c r="Q51" s="12" t="s">
        <v>15</v>
      </c>
      <c r="R51" s="2">
        <v>47166</v>
      </c>
      <c r="S51" s="2">
        <v>5848</v>
      </c>
      <c r="T51" s="2">
        <v>4820</v>
      </c>
      <c r="U51" s="2">
        <v>10</v>
      </c>
      <c r="V51" s="12">
        <f t="shared" si="10"/>
        <v>57844</v>
      </c>
      <c r="W51" s="20"/>
      <c r="X51" s="57"/>
      <c r="Y51" s="57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</row>
    <row r="52" spans="1:39" x14ac:dyDescent="0.25">
      <c r="A52" s="12" t="s">
        <v>16</v>
      </c>
      <c r="B52" s="2">
        <v>30013</v>
      </c>
      <c r="C52" s="2">
        <v>19112</v>
      </c>
      <c r="D52" s="2">
        <v>22749</v>
      </c>
      <c r="E52" s="2">
        <v>24774</v>
      </c>
      <c r="F52" s="2">
        <v>22470</v>
      </c>
      <c r="G52" s="40"/>
      <c r="H52" s="41"/>
      <c r="I52" s="12" t="s">
        <v>16</v>
      </c>
      <c r="J52" s="2">
        <v>2971</v>
      </c>
      <c r="K52" s="2">
        <v>2107</v>
      </c>
      <c r="L52" s="2">
        <v>2579</v>
      </c>
      <c r="M52" s="2">
        <v>2714</v>
      </c>
      <c r="N52" s="2">
        <v>1812</v>
      </c>
      <c r="O52" s="70"/>
      <c r="P52" s="71"/>
      <c r="Q52" s="12" t="s">
        <v>16</v>
      </c>
      <c r="R52" s="2">
        <v>18898</v>
      </c>
      <c r="S52" s="2">
        <v>1812</v>
      </c>
      <c r="T52" s="2">
        <v>1735</v>
      </c>
      <c r="U52" s="2">
        <v>25</v>
      </c>
      <c r="V52" s="12">
        <f t="shared" si="10"/>
        <v>22470</v>
      </c>
      <c r="W52" s="20"/>
      <c r="X52" s="57"/>
      <c r="Y52" s="57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</row>
    <row r="53" spans="1:39" x14ac:dyDescent="0.25">
      <c r="A53" s="12" t="s">
        <v>17</v>
      </c>
      <c r="B53" s="2">
        <v>79819</v>
      </c>
      <c r="C53" s="2">
        <v>58142</v>
      </c>
      <c r="D53" s="2">
        <v>70517</v>
      </c>
      <c r="E53" s="2">
        <v>75386</v>
      </c>
      <c r="F53" s="2">
        <v>66025</v>
      </c>
      <c r="G53" s="40"/>
      <c r="H53" s="41"/>
      <c r="I53" s="12" t="s">
        <v>17</v>
      </c>
      <c r="J53" s="2">
        <v>8884</v>
      </c>
      <c r="K53" s="2">
        <v>9085</v>
      </c>
      <c r="L53" s="2">
        <v>13052</v>
      </c>
      <c r="M53" s="2">
        <v>12275</v>
      </c>
      <c r="N53" s="2">
        <v>9122</v>
      </c>
      <c r="O53" s="70"/>
      <c r="P53" s="71"/>
      <c r="Q53" s="12" t="s">
        <v>17</v>
      </c>
      <c r="R53" s="2">
        <v>49751</v>
      </c>
      <c r="S53" s="2">
        <v>9122</v>
      </c>
      <c r="T53" s="2">
        <v>7088</v>
      </c>
      <c r="U53" s="2">
        <v>64</v>
      </c>
      <c r="V53" s="12">
        <f t="shared" si="10"/>
        <v>66025</v>
      </c>
      <c r="W53" s="20"/>
      <c r="X53" s="57"/>
      <c r="Y53" s="57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</row>
    <row r="54" spans="1:39" x14ac:dyDescent="0.25">
      <c r="A54" s="13" t="s">
        <v>18</v>
      </c>
      <c r="B54" s="13">
        <f>SUM(B36:B53)</f>
        <v>1976357</v>
      </c>
      <c r="C54" s="13">
        <f t="shared" ref="C54:F54" si="11">SUM(C36:C53)</f>
        <v>1594902</v>
      </c>
      <c r="D54" s="13">
        <f t="shared" si="11"/>
        <v>1711751</v>
      </c>
      <c r="E54" s="13">
        <f t="shared" si="11"/>
        <v>2019980</v>
      </c>
      <c r="F54" s="13">
        <f t="shared" si="11"/>
        <v>1789790</v>
      </c>
      <c r="G54" s="40"/>
      <c r="H54" s="41"/>
      <c r="I54" s="13" t="s">
        <v>18</v>
      </c>
      <c r="J54" s="13">
        <f>SUM(J36:J53)</f>
        <v>186692</v>
      </c>
      <c r="K54" s="13">
        <f t="shared" ref="K54:N54" si="12">SUM(K36:K53)</f>
        <v>183007</v>
      </c>
      <c r="L54" s="13">
        <f t="shared" si="12"/>
        <v>215146</v>
      </c>
      <c r="M54" s="13">
        <f t="shared" si="12"/>
        <v>268137</v>
      </c>
      <c r="N54" s="13">
        <f t="shared" si="12"/>
        <v>192410</v>
      </c>
      <c r="O54" s="70"/>
      <c r="P54" s="71"/>
      <c r="Q54" s="13" t="s">
        <v>18</v>
      </c>
      <c r="R54" s="13">
        <f>SUM(R36:R53)</f>
        <v>1466449</v>
      </c>
      <c r="S54" s="13">
        <f t="shared" ref="S54:V54" si="13">SUM(S36:S53)</f>
        <v>192410</v>
      </c>
      <c r="T54" s="13">
        <f t="shared" si="13"/>
        <v>129462</v>
      </c>
      <c r="U54" s="13">
        <f t="shared" si="13"/>
        <v>1469</v>
      </c>
      <c r="V54" s="13">
        <f t="shared" si="13"/>
        <v>1789790</v>
      </c>
      <c r="W54" s="20"/>
      <c r="X54" s="69"/>
      <c r="Y54" s="69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</row>
    <row r="55" spans="1:39" s="20" customFormat="1" x14ac:dyDescent="0.25">
      <c r="A55" s="45" t="s">
        <v>44</v>
      </c>
      <c r="B55" s="62"/>
      <c r="C55" s="62"/>
      <c r="D55" s="62"/>
      <c r="E55" s="62"/>
      <c r="F55" s="62"/>
      <c r="G55" s="42"/>
      <c r="H55" s="42"/>
      <c r="I55" s="42"/>
      <c r="J55" s="42"/>
      <c r="K55" s="63"/>
      <c r="L55" s="63"/>
      <c r="M55" s="63"/>
      <c r="N55" s="63"/>
      <c r="R55" s="37"/>
      <c r="T55" s="37"/>
    </row>
    <row r="56" spans="1:39" s="20" customFormat="1" x14ac:dyDescent="0.25">
      <c r="A56" s="35" t="s">
        <v>48</v>
      </c>
      <c r="C56" s="35"/>
      <c r="D56" s="43"/>
      <c r="F56" s="43"/>
      <c r="G56" s="43"/>
      <c r="H56" s="43"/>
      <c r="I56" s="35" t="s">
        <v>47</v>
      </c>
      <c r="K56" s="35"/>
      <c r="L56" s="43"/>
      <c r="M56" s="43"/>
      <c r="N56" s="63"/>
      <c r="Q56" s="48" t="s">
        <v>65</v>
      </c>
    </row>
    <row r="57" spans="1:39" ht="15" customHeight="1" x14ac:dyDescent="0.25">
      <c r="A57" s="87" t="s">
        <v>0</v>
      </c>
      <c r="B57" s="87" t="s">
        <v>21</v>
      </c>
      <c r="C57" s="87"/>
      <c r="D57" s="87"/>
      <c r="E57" s="87"/>
      <c r="F57" s="87"/>
      <c r="G57" s="35"/>
      <c r="H57" s="35"/>
      <c r="I57" s="87" t="s">
        <v>0</v>
      </c>
      <c r="J57" s="87" t="s">
        <v>30</v>
      </c>
      <c r="K57" s="87"/>
      <c r="L57" s="87"/>
      <c r="M57" s="87"/>
      <c r="N57" s="87"/>
      <c r="O57" s="20"/>
      <c r="P57" s="20"/>
      <c r="Q57" s="87" t="s">
        <v>0</v>
      </c>
      <c r="R57" s="87" t="str">
        <f>+R3</f>
        <v>2T2025</v>
      </c>
      <c r="S57" s="87"/>
      <c r="T57" s="87"/>
      <c r="U57" s="87"/>
      <c r="V57" s="87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</row>
    <row r="58" spans="1:39" ht="25.5" x14ac:dyDescent="0.25">
      <c r="A58" s="87" t="s">
        <v>0</v>
      </c>
      <c r="B58" s="8" t="str">
        <f>+B35</f>
        <v>2T2024</v>
      </c>
      <c r="C58" s="8" t="str">
        <f t="shared" ref="C58:F58" si="14">+C35</f>
        <v>3T2024</v>
      </c>
      <c r="D58" s="8" t="str">
        <f t="shared" si="14"/>
        <v>4T2024</v>
      </c>
      <c r="E58" s="8" t="str">
        <f t="shared" si="14"/>
        <v>1T2025</v>
      </c>
      <c r="F58" s="8" t="str">
        <f t="shared" si="14"/>
        <v>2T2025</v>
      </c>
      <c r="G58" s="38"/>
      <c r="H58" s="38"/>
      <c r="I58" s="87"/>
      <c r="J58" s="27" t="str">
        <f>+J35</f>
        <v>2T2024</v>
      </c>
      <c r="K58" s="27" t="str">
        <f t="shared" ref="K58:N58" si="15">+K35</f>
        <v>3T2024</v>
      </c>
      <c r="L58" s="27" t="str">
        <f t="shared" si="15"/>
        <v>4T2024</v>
      </c>
      <c r="M58" s="27" t="str">
        <f t="shared" si="15"/>
        <v>1T2025</v>
      </c>
      <c r="N58" s="27" t="str">
        <f t="shared" si="15"/>
        <v>2T2025</v>
      </c>
      <c r="O58" s="38"/>
      <c r="P58" s="38"/>
      <c r="Q58" s="87"/>
      <c r="R58" s="8" t="s">
        <v>35</v>
      </c>
      <c r="S58" s="8" t="s">
        <v>36</v>
      </c>
      <c r="T58" s="8" t="s">
        <v>37</v>
      </c>
      <c r="U58" s="8" t="s">
        <v>38</v>
      </c>
      <c r="V58" s="8" t="s">
        <v>39</v>
      </c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</row>
    <row r="59" spans="1:39" x14ac:dyDescent="0.25">
      <c r="A59" s="12" t="s">
        <v>1</v>
      </c>
      <c r="B59" s="6">
        <v>0.21453613896679599</v>
      </c>
      <c r="C59" s="6">
        <v>0.21500505987201721</v>
      </c>
      <c r="D59" s="6">
        <v>0.21166980477884925</v>
      </c>
      <c r="E59" s="6">
        <v>0.21381053277755224</v>
      </c>
      <c r="F59" s="15">
        <v>0.21636337223920124</v>
      </c>
      <c r="G59" s="40"/>
      <c r="H59" s="40"/>
      <c r="I59" s="12" t="s">
        <v>1</v>
      </c>
      <c r="J59" s="6">
        <v>0.16931630707261158</v>
      </c>
      <c r="K59" s="6">
        <v>0.16436529750228132</v>
      </c>
      <c r="L59" s="6">
        <v>0.16450689299359506</v>
      </c>
      <c r="M59" s="15">
        <v>0.18576697732875358</v>
      </c>
      <c r="N59" s="15">
        <v>0.16757964762746219</v>
      </c>
      <c r="O59" s="71"/>
      <c r="P59" s="71"/>
      <c r="Q59" s="12" t="s">
        <v>1</v>
      </c>
      <c r="R59" s="6">
        <v>0.86617516042815268</v>
      </c>
      <c r="S59" s="6">
        <v>8.3265116399178815E-2</v>
      </c>
      <c r="T59" s="6">
        <v>5.0112977572337923E-2</v>
      </c>
      <c r="U59" s="6">
        <v>4.4674560033054007E-4</v>
      </c>
      <c r="V59" s="61">
        <f>SUM(R59:U59)</f>
        <v>0.99999999999999989</v>
      </c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</row>
    <row r="60" spans="1:39" x14ac:dyDescent="0.25">
      <c r="A60" s="12" t="s">
        <v>2</v>
      </c>
      <c r="B60" s="6">
        <v>2.9299362412762472E-2</v>
      </c>
      <c r="C60" s="6">
        <v>2.9825656999615022E-2</v>
      </c>
      <c r="D60" s="6">
        <v>3.1429804919056566E-2</v>
      </c>
      <c r="E60" s="6">
        <v>2.8685432529034941E-2</v>
      </c>
      <c r="F60" s="15">
        <v>3.0673430961174215E-2</v>
      </c>
      <c r="G60" s="40"/>
      <c r="H60" s="40"/>
      <c r="I60" s="12" t="s">
        <v>2</v>
      </c>
      <c r="J60" s="6">
        <v>2.4778780022711205E-2</v>
      </c>
      <c r="K60" s="6">
        <v>2.4840579868529618E-2</v>
      </c>
      <c r="L60" s="6">
        <v>2.7915926858970187E-2</v>
      </c>
      <c r="M60" s="15">
        <v>2.4554612008040665E-2</v>
      </c>
      <c r="N60" s="15">
        <v>2.4873967049529652E-2</v>
      </c>
      <c r="O60" s="71"/>
      <c r="P60" s="71"/>
      <c r="Q60" s="12" t="s">
        <v>2</v>
      </c>
      <c r="R60" s="6">
        <v>0.84201898030929523</v>
      </c>
      <c r="S60" s="6">
        <v>8.7178272828284664E-2</v>
      </c>
      <c r="T60" s="6">
        <v>6.9928413996611954E-2</v>
      </c>
      <c r="U60" s="6">
        <v>8.7433286580812042E-4</v>
      </c>
      <c r="V60" s="61">
        <f t="shared" ref="V60:V76" si="16">SUM(R60:U60)</f>
        <v>0.99999999999999989</v>
      </c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</row>
    <row r="61" spans="1:39" x14ac:dyDescent="0.25">
      <c r="A61" s="12" t="s">
        <v>3</v>
      </c>
      <c r="B61" s="6">
        <v>2.2766635784931568E-2</v>
      </c>
      <c r="C61" s="6">
        <v>2.0589979823211708E-2</v>
      </c>
      <c r="D61" s="6">
        <v>2.0865184247007888E-2</v>
      </c>
      <c r="E61" s="6">
        <v>2.0128417113040722E-2</v>
      </c>
      <c r="F61" s="15">
        <v>2.1109739131406478E-2</v>
      </c>
      <c r="G61" s="40"/>
      <c r="H61" s="40"/>
      <c r="I61" s="12" t="s">
        <v>3</v>
      </c>
      <c r="J61" s="6">
        <v>1.4987251730122341E-2</v>
      </c>
      <c r="K61" s="6">
        <v>1.3638822558699941E-2</v>
      </c>
      <c r="L61" s="6">
        <v>1.4525020218828144E-2</v>
      </c>
      <c r="M61" s="15">
        <v>1.5801623796790447E-2</v>
      </c>
      <c r="N61" s="15">
        <v>1.6293331947403979E-2</v>
      </c>
      <c r="O61" s="71"/>
      <c r="P61" s="71"/>
      <c r="Q61" s="12" t="s">
        <v>3</v>
      </c>
      <c r="R61" s="6">
        <v>0.85159599809433062</v>
      </c>
      <c r="S61" s="6">
        <v>8.297602032713991E-2</v>
      </c>
      <c r="T61" s="6">
        <v>6.4051664813932555E-2</v>
      </c>
      <c r="U61" s="6">
        <v>1.376316764596898E-3</v>
      </c>
      <c r="V61" s="61">
        <f t="shared" si="16"/>
        <v>1</v>
      </c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</row>
    <row r="62" spans="1:39" x14ac:dyDescent="0.25">
      <c r="A62" s="12" t="s">
        <v>4</v>
      </c>
      <c r="B62" s="6">
        <v>2.4107992634933871E-2</v>
      </c>
      <c r="C62" s="6">
        <v>2.2317358684107235E-2</v>
      </c>
      <c r="D62" s="6">
        <v>2.3865036445137173E-2</v>
      </c>
      <c r="E62" s="6">
        <v>2.3016564520440798E-2</v>
      </c>
      <c r="F62" s="15">
        <v>2.3554159985249665E-2</v>
      </c>
      <c r="G62" s="40"/>
      <c r="H62" s="40"/>
      <c r="I62" s="12" t="s">
        <v>4</v>
      </c>
      <c r="J62" s="6">
        <v>1.9556274505602812E-2</v>
      </c>
      <c r="K62" s="6">
        <v>1.5589567612167841E-2</v>
      </c>
      <c r="L62" s="6">
        <v>1.889414630065165E-2</v>
      </c>
      <c r="M62" s="15">
        <v>1.8520383236927392E-2</v>
      </c>
      <c r="N62" s="15">
        <v>1.638688217868094E-2</v>
      </c>
      <c r="O62" s="71"/>
      <c r="P62" s="71"/>
      <c r="Q62" s="12" t="s">
        <v>4</v>
      </c>
      <c r="R62" s="6">
        <v>0.88488270038190575</v>
      </c>
      <c r="S62" s="6">
        <v>7.4791849514908554E-2</v>
      </c>
      <c r="T62" s="6">
        <v>4.0040799867163225E-2</v>
      </c>
      <c r="U62" s="6">
        <v>2.8465023602248737E-4</v>
      </c>
      <c r="V62" s="61">
        <f t="shared" si="16"/>
        <v>1</v>
      </c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</row>
    <row r="63" spans="1:39" x14ac:dyDescent="0.25">
      <c r="A63" s="12" t="s">
        <v>5</v>
      </c>
      <c r="B63" s="6">
        <v>3.3017314179573834E-2</v>
      </c>
      <c r="C63" s="6">
        <v>3.672639447439404E-2</v>
      </c>
      <c r="D63" s="6">
        <v>3.7914392922802444E-2</v>
      </c>
      <c r="E63" s="6">
        <v>3.137357795621739E-2</v>
      </c>
      <c r="F63" s="15">
        <v>3.7992166678772372E-2</v>
      </c>
      <c r="G63" s="40"/>
      <c r="H63" s="40"/>
      <c r="I63" s="12" t="s">
        <v>5</v>
      </c>
      <c r="J63" s="6">
        <v>5.9852591434019671E-2</v>
      </c>
      <c r="K63" s="6">
        <v>5.2620937996907223E-2</v>
      </c>
      <c r="L63" s="6">
        <v>5.1490615674937019E-2</v>
      </c>
      <c r="M63" s="15">
        <v>4.1090934857927107E-2</v>
      </c>
      <c r="N63" s="15">
        <v>5.8359752611610624E-2</v>
      </c>
      <c r="O63" s="71"/>
      <c r="P63" s="71"/>
      <c r="Q63" s="12" t="s">
        <v>5</v>
      </c>
      <c r="R63" s="6">
        <v>0.7339774699255861</v>
      </c>
      <c r="S63" s="6">
        <v>0.16513720991793876</v>
      </c>
      <c r="T63" s="6">
        <v>0.1006941380628842</v>
      </c>
      <c r="U63" s="6">
        <v>1.9118209359098796E-4</v>
      </c>
      <c r="V63" s="61">
        <f t="shared" si="16"/>
        <v>1</v>
      </c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</row>
    <row r="64" spans="1:39" x14ac:dyDescent="0.25">
      <c r="A64" s="12" t="s">
        <v>6</v>
      </c>
      <c r="B64" s="6">
        <v>1.3706025783803229E-2</v>
      </c>
      <c r="C64" s="6">
        <v>1.2859724296539849E-2</v>
      </c>
      <c r="D64" s="6">
        <v>1.3647428860856514E-2</v>
      </c>
      <c r="E64" s="6">
        <v>1.2306557490668224E-2</v>
      </c>
      <c r="F64" s="15">
        <v>1.2531637789908314E-2</v>
      </c>
      <c r="G64" s="40"/>
      <c r="H64" s="40"/>
      <c r="I64" s="12" t="s">
        <v>6</v>
      </c>
      <c r="J64" s="6">
        <v>1.1409165898913718E-2</v>
      </c>
      <c r="K64" s="6">
        <v>9.2018338096356966E-3</v>
      </c>
      <c r="L64" s="6">
        <v>1.1341135786861016E-2</v>
      </c>
      <c r="M64" s="15">
        <v>1.0207468570171218E-2</v>
      </c>
      <c r="N64" s="15">
        <v>1.0020269216776675E-2</v>
      </c>
      <c r="O64" s="71"/>
      <c r="P64" s="71"/>
      <c r="Q64" s="12" t="s">
        <v>6</v>
      </c>
      <c r="R64" s="6">
        <v>0.84194569530518526</v>
      </c>
      <c r="S64" s="6">
        <v>8.5960140889027592E-2</v>
      </c>
      <c r="T64" s="6">
        <v>7.0132417851888174E-2</v>
      </c>
      <c r="U64" s="6">
        <v>1.9617459538989702E-3</v>
      </c>
      <c r="V64" s="61">
        <f t="shared" si="16"/>
        <v>1</v>
      </c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</row>
    <row r="65" spans="1:39" x14ac:dyDescent="0.25">
      <c r="A65" s="12" t="s">
        <v>7</v>
      </c>
      <c r="B65" s="6">
        <v>5.8055806719130194E-2</v>
      </c>
      <c r="C65" s="6">
        <v>6.0769251026081855E-2</v>
      </c>
      <c r="D65" s="6">
        <v>6.1811560209399617E-2</v>
      </c>
      <c r="E65" s="6">
        <v>5.9159001574273014E-2</v>
      </c>
      <c r="F65" s="15">
        <v>5.7451432849663926E-2</v>
      </c>
      <c r="G65" s="40"/>
      <c r="H65" s="40"/>
      <c r="I65" s="12" t="s">
        <v>7</v>
      </c>
      <c r="J65" s="6">
        <v>5.8181389668544983E-2</v>
      </c>
      <c r="K65" s="6">
        <v>6.8374433764828671E-2</v>
      </c>
      <c r="L65" s="6">
        <v>6.6113244029635684E-2</v>
      </c>
      <c r="M65" s="15">
        <v>6.1871356806408664E-2</v>
      </c>
      <c r="N65" s="15">
        <v>6.1685983057013671E-2</v>
      </c>
      <c r="O65" s="71"/>
      <c r="P65" s="71"/>
      <c r="Q65" s="12" t="s">
        <v>7</v>
      </c>
      <c r="R65" s="6">
        <v>0.80228735922821082</v>
      </c>
      <c r="S65" s="6">
        <v>0.11542800459027873</v>
      </c>
      <c r="T65" s="6">
        <v>8.1185692334623541E-2</v>
      </c>
      <c r="U65" s="6">
        <v>1.0989438468869742E-3</v>
      </c>
      <c r="V65" s="61">
        <f t="shared" si="16"/>
        <v>1</v>
      </c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</row>
    <row r="66" spans="1:39" x14ac:dyDescent="0.25">
      <c r="A66" s="12" t="s">
        <v>8</v>
      </c>
      <c r="B66" s="6">
        <v>4.8298966229279428E-2</v>
      </c>
      <c r="C66" s="6">
        <v>5.0213116542583806E-2</v>
      </c>
      <c r="D66" s="6">
        <v>4.9331357189217356E-2</v>
      </c>
      <c r="E66" s="6">
        <v>5.2295567282844388E-2</v>
      </c>
      <c r="F66" s="15">
        <v>4.7780465864710388E-2</v>
      </c>
      <c r="G66" s="40"/>
      <c r="H66" s="40"/>
      <c r="I66" s="12" t="s">
        <v>8</v>
      </c>
      <c r="J66" s="6">
        <v>5.2728558267092322E-2</v>
      </c>
      <c r="K66" s="6">
        <v>6.1680700738223126E-2</v>
      </c>
      <c r="L66" s="6">
        <v>5.3777434858189324E-2</v>
      </c>
      <c r="M66" s="15">
        <v>5.722447853149696E-2</v>
      </c>
      <c r="N66" s="15">
        <v>5.3006600488540098E-2</v>
      </c>
      <c r="O66" s="71"/>
      <c r="P66" s="71"/>
      <c r="Q66" s="12" t="s">
        <v>8</v>
      </c>
      <c r="R66" s="6">
        <v>0.79954862775822355</v>
      </c>
      <c r="S66" s="6">
        <v>0.11926283662897436</v>
      </c>
      <c r="T66" s="6">
        <v>8.005425821766432E-2</v>
      </c>
      <c r="U66" s="6">
        <v>1.1342773951378089E-3</v>
      </c>
      <c r="V66" s="61">
        <f t="shared" si="16"/>
        <v>1</v>
      </c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</row>
    <row r="67" spans="1:39" x14ac:dyDescent="0.25">
      <c r="A67" s="12" t="s">
        <v>9</v>
      </c>
      <c r="B67" s="6">
        <v>0.14440609667180576</v>
      </c>
      <c r="C67" s="6">
        <v>0.14779904972217728</v>
      </c>
      <c r="D67" s="6">
        <v>0.14797128788007136</v>
      </c>
      <c r="E67" s="6">
        <v>0.15133318151664868</v>
      </c>
      <c r="F67" s="15">
        <v>0.15296375552439112</v>
      </c>
      <c r="G67" s="40"/>
      <c r="H67" s="40"/>
      <c r="I67" s="12" t="s">
        <v>9</v>
      </c>
      <c r="J67" s="6">
        <v>0.14481606067747949</v>
      </c>
      <c r="K67" s="6">
        <v>0.13807668559126154</v>
      </c>
      <c r="L67" s="6">
        <v>0.13951456220427058</v>
      </c>
      <c r="M67" s="15">
        <v>0.13704188530490011</v>
      </c>
      <c r="N67" s="15">
        <v>0.155085494516917</v>
      </c>
      <c r="O67" s="71"/>
      <c r="P67" s="71"/>
      <c r="Q67" s="12" t="s">
        <v>9</v>
      </c>
      <c r="R67" s="6">
        <v>0.81948913881208152</v>
      </c>
      <c r="S67" s="6">
        <v>0.10899540860493913</v>
      </c>
      <c r="T67" s="6">
        <v>7.0558455362654468E-2</v>
      </c>
      <c r="U67" s="6">
        <v>9.5699722032486763E-4</v>
      </c>
      <c r="V67" s="61">
        <f t="shared" si="16"/>
        <v>1</v>
      </c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</row>
    <row r="68" spans="1:39" x14ac:dyDescent="0.25">
      <c r="A68" s="12" t="s">
        <v>41</v>
      </c>
      <c r="B68" s="6">
        <v>7.4632265324533977E-4</v>
      </c>
      <c r="C68" s="6">
        <v>7.5427831929485319E-4</v>
      </c>
      <c r="D68" s="6">
        <v>8.1378658461423424E-4</v>
      </c>
      <c r="E68" s="6">
        <v>5.6931256745116287E-4</v>
      </c>
      <c r="F68" s="15">
        <v>6.7773314187698002E-4</v>
      </c>
      <c r="G68" s="40"/>
      <c r="H68" s="40"/>
      <c r="I68" s="12" t="s">
        <v>41</v>
      </c>
      <c r="J68" s="6">
        <v>6.9633406894778561E-5</v>
      </c>
      <c r="K68" s="6">
        <v>1.9124951504587257E-4</v>
      </c>
      <c r="L68" s="6">
        <v>1.487362070408002E-4</v>
      </c>
      <c r="M68" s="15">
        <v>1.9020127770505375E-4</v>
      </c>
      <c r="N68" s="15">
        <v>2.0788940283769034E-4</v>
      </c>
      <c r="O68" s="71"/>
      <c r="P68" s="71"/>
      <c r="Q68" s="12" t="s">
        <v>41</v>
      </c>
      <c r="R68" s="6">
        <v>0.89777411376751859</v>
      </c>
      <c r="S68" s="6">
        <v>3.2976092333058531E-2</v>
      </c>
      <c r="T68" s="6">
        <v>6.7600989282769988E-2</v>
      </c>
      <c r="U68" s="6">
        <v>1.6488046166529267E-3</v>
      </c>
      <c r="V68" s="61">
        <f t="shared" si="16"/>
        <v>1</v>
      </c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</row>
    <row r="69" spans="1:39" x14ac:dyDescent="0.25">
      <c r="A69" s="12" t="s">
        <v>10</v>
      </c>
      <c r="B69" s="6">
        <v>0.11442416526973619</v>
      </c>
      <c r="C69" s="6">
        <v>0.11546163964933269</v>
      </c>
      <c r="D69" s="6">
        <v>0.10981094797082053</v>
      </c>
      <c r="E69" s="6">
        <v>0.11050257923345776</v>
      </c>
      <c r="F69" s="15">
        <v>0.1129629733097179</v>
      </c>
      <c r="G69" s="40"/>
      <c r="H69" s="40"/>
      <c r="I69" s="12" t="s">
        <v>10</v>
      </c>
      <c r="J69" s="6">
        <v>0.12800762753626294</v>
      </c>
      <c r="K69" s="6">
        <v>0.12832296032392204</v>
      </c>
      <c r="L69" s="6">
        <v>0.12292117910628132</v>
      </c>
      <c r="M69" s="15">
        <v>0.11580647206465351</v>
      </c>
      <c r="N69" s="15">
        <v>0.12106959097759992</v>
      </c>
      <c r="O69" s="71"/>
      <c r="P69" s="71"/>
      <c r="Q69" s="12" t="s">
        <v>10</v>
      </c>
      <c r="R69" s="6">
        <v>0.79947571470966461</v>
      </c>
      <c r="S69" s="6">
        <v>0.11521911168265901</v>
      </c>
      <c r="T69" s="6">
        <v>8.4929270946681179E-2</v>
      </c>
      <c r="U69" s="6">
        <v>3.7590266099515283E-4</v>
      </c>
      <c r="V69" s="61">
        <f t="shared" si="16"/>
        <v>0.99999999999999989</v>
      </c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</row>
    <row r="70" spans="1:39" x14ac:dyDescent="0.25">
      <c r="A70" s="12" t="s">
        <v>11</v>
      </c>
      <c r="B70" s="6">
        <v>2.7687305481752536E-2</v>
      </c>
      <c r="C70" s="6">
        <v>2.977737817119798E-2</v>
      </c>
      <c r="D70" s="6">
        <v>3.1638363289987856E-2</v>
      </c>
      <c r="E70" s="6">
        <v>3.0130496341547935E-2</v>
      </c>
      <c r="F70" s="15">
        <v>2.8603914425714749E-2</v>
      </c>
      <c r="G70" s="40"/>
      <c r="H70" s="40"/>
      <c r="I70" s="12" t="s">
        <v>11</v>
      </c>
      <c r="J70" s="6">
        <v>2.4639513208921646E-2</v>
      </c>
      <c r="K70" s="6">
        <v>3.4069735037457582E-2</v>
      </c>
      <c r="L70" s="6">
        <v>3.5073856822808697E-2</v>
      </c>
      <c r="M70" s="15">
        <v>3.3937875041489984E-2</v>
      </c>
      <c r="N70" s="15">
        <v>3.2014968037004314E-2</v>
      </c>
      <c r="O70" s="71"/>
      <c r="P70" s="71"/>
      <c r="Q70" s="12" t="s">
        <v>11</v>
      </c>
      <c r="R70" s="6">
        <v>0.77997851352671155</v>
      </c>
      <c r="S70" s="6">
        <v>0.1203242504150796</v>
      </c>
      <c r="T70" s="6">
        <v>9.850571344857896E-2</v>
      </c>
      <c r="U70" s="6">
        <v>1.1915226096298466E-3</v>
      </c>
      <c r="V70" s="61">
        <f t="shared" si="16"/>
        <v>0.99999999999999989</v>
      </c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</row>
    <row r="71" spans="1:39" x14ac:dyDescent="0.25">
      <c r="A71" s="12" t="s">
        <v>12</v>
      </c>
      <c r="B71" s="6">
        <v>5.704789165115412E-2</v>
      </c>
      <c r="C71" s="6">
        <v>5.2711075664837084E-2</v>
      </c>
      <c r="D71" s="6">
        <v>5.219567565609718E-2</v>
      </c>
      <c r="E71" s="6">
        <v>5.9718908108001068E-2</v>
      </c>
      <c r="F71" s="15">
        <v>5.4319221808145086E-2</v>
      </c>
      <c r="G71" s="40"/>
      <c r="H71" s="40"/>
      <c r="I71" s="12" t="s">
        <v>12</v>
      </c>
      <c r="J71" s="6">
        <v>8.7839864589805666E-2</v>
      </c>
      <c r="K71" s="6">
        <v>8.6685208762506349E-2</v>
      </c>
      <c r="L71" s="6">
        <v>7.6213362089000022E-2</v>
      </c>
      <c r="M71" s="15">
        <v>9.6040456930598914E-2</v>
      </c>
      <c r="N71" s="15">
        <v>9.0473468114962846E-2</v>
      </c>
      <c r="O71" s="71"/>
      <c r="P71" s="71"/>
      <c r="Q71" s="12" t="s">
        <v>12</v>
      </c>
      <c r="R71" s="6">
        <v>0.73134128780086405</v>
      </c>
      <c r="S71" s="6">
        <v>0.17905780703558938</v>
      </c>
      <c r="T71" s="6">
        <v>8.8479736679695539E-2</v>
      </c>
      <c r="U71" s="6">
        <v>1.1211684838510596E-3</v>
      </c>
      <c r="V71" s="61">
        <f t="shared" si="16"/>
        <v>1</v>
      </c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</row>
    <row r="72" spans="1:39" x14ac:dyDescent="0.25">
      <c r="A72" s="12" t="s">
        <v>13</v>
      </c>
      <c r="B72" s="6">
        <v>7.3220577051615679E-3</v>
      </c>
      <c r="C72" s="6">
        <v>7.2361812826117217E-3</v>
      </c>
      <c r="D72" s="6">
        <v>8.1372816490248873E-3</v>
      </c>
      <c r="E72" s="6">
        <v>7.5975999762373887E-3</v>
      </c>
      <c r="F72" s="15">
        <v>7.036020985702233E-3</v>
      </c>
      <c r="G72" s="40"/>
      <c r="H72" s="40"/>
      <c r="I72" s="12" t="s">
        <v>13</v>
      </c>
      <c r="J72" s="6">
        <v>7.3543590512716132E-3</v>
      </c>
      <c r="K72" s="6">
        <v>8.4805499243198346E-3</v>
      </c>
      <c r="L72" s="6">
        <v>8.7893802348172866E-3</v>
      </c>
      <c r="M72" s="15">
        <v>6.6048326042284352E-3</v>
      </c>
      <c r="N72" s="15">
        <v>7.4736240320149678E-3</v>
      </c>
      <c r="O72" s="71"/>
      <c r="P72" s="71"/>
      <c r="Q72" s="12" t="s">
        <v>13</v>
      </c>
      <c r="R72" s="6">
        <v>0.77971889144762963</v>
      </c>
      <c r="S72" s="6">
        <v>0.11419042325101247</v>
      </c>
      <c r="T72" s="6">
        <v>0.10505836575875487</v>
      </c>
      <c r="U72" s="6">
        <v>1.0323195426030333E-3</v>
      </c>
      <c r="V72" s="61">
        <f t="shared" si="16"/>
        <v>1</v>
      </c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</row>
    <row r="73" spans="1:39" x14ac:dyDescent="0.25">
      <c r="A73" s="12" t="s">
        <v>14</v>
      </c>
      <c r="B73" s="6">
        <v>0.11794731417451401</v>
      </c>
      <c r="C73" s="6">
        <v>0.11671563519263252</v>
      </c>
      <c r="D73" s="6">
        <v>0.11210450585394721</v>
      </c>
      <c r="E73" s="6">
        <v>0.11820810107030763</v>
      </c>
      <c r="F73" s="15">
        <v>0.11421675168595198</v>
      </c>
      <c r="G73" s="40"/>
      <c r="H73" s="40"/>
      <c r="I73" s="12" t="s">
        <v>14</v>
      </c>
      <c r="J73" s="6">
        <v>0.10453581299680757</v>
      </c>
      <c r="K73" s="6">
        <v>0.10141688569289699</v>
      </c>
      <c r="L73" s="6">
        <v>0.10353899212627704</v>
      </c>
      <c r="M73" s="15">
        <v>0.1102048579643988</v>
      </c>
      <c r="N73" s="15">
        <v>9.8248531781092455E-2</v>
      </c>
      <c r="O73" s="71"/>
      <c r="P73" s="71"/>
      <c r="Q73" s="12" t="s">
        <v>14</v>
      </c>
      <c r="R73" s="6">
        <v>0.84095311705083553</v>
      </c>
      <c r="S73" s="6">
        <v>9.2474464837788123E-2</v>
      </c>
      <c r="T73" s="6">
        <v>6.5129339020858601E-2</v>
      </c>
      <c r="U73" s="6">
        <v>1.4430790905177475E-3</v>
      </c>
      <c r="V73" s="61">
        <f t="shared" si="16"/>
        <v>1</v>
      </c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</row>
    <row r="74" spans="1:39" x14ac:dyDescent="0.25">
      <c r="A74" s="12" t="s">
        <v>15</v>
      </c>
      <c r="B74" s="6">
        <v>3.1057647985662511E-2</v>
      </c>
      <c r="C74" s="6">
        <v>3.280013442832224E-2</v>
      </c>
      <c r="D74" s="6">
        <v>3.230785318659081E-2</v>
      </c>
      <c r="E74" s="6">
        <v>3.1579520589312765E-2</v>
      </c>
      <c r="F74" s="15">
        <v>3.2318875398789804E-2</v>
      </c>
      <c r="G74" s="40"/>
      <c r="H74" s="40"/>
      <c r="I74" s="12" t="s">
        <v>15</v>
      </c>
      <c r="J74" s="6">
        <v>2.8426499260814603E-2</v>
      </c>
      <c r="K74" s="6">
        <v>3.1288420661504751E-2</v>
      </c>
      <c r="L74" s="6">
        <v>3.2582525354875297E-2</v>
      </c>
      <c r="M74" s="15">
        <v>2.9235055214312088E-2</v>
      </c>
      <c r="N74" s="15">
        <v>3.039343069487033E-2</v>
      </c>
      <c r="O74" s="71"/>
      <c r="P74" s="71"/>
      <c r="Q74" s="12" t="s">
        <v>15</v>
      </c>
      <c r="R74" s="6">
        <v>0.81540004149090661</v>
      </c>
      <c r="S74" s="6">
        <v>0.10109950902427219</v>
      </c>
      <c r="T74" s="6">
        <v>8.332757070741996E-2</v>
      </c>
      <c r="U74" s="6">
        <v>1.7287877740128623E-4</v>
      </c>
      <c r="V74" s="61">
        <f t="shared" si="16"/>
        <v>1</v>
      </c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</row>
    <row r="75" spans="1:39" x14ac:dyDescent="0.25">
      <c r="A75" s="12" t="s">
        <v>16</v>
      </c>
      <c r="B75" s="6">
        <v>1.5186021553798225E-2</v>
      </c>
      <c r="C75" s="6">
        <v>1.1983181411773262E-2</v>
      </c>
      <c r="D75" s="6">
        <v>1.328990022497431E-2</v>
      </c>
      <c r="E75" s="6">
        <v>1.2264477866117486E-2</v>
      </c>
      <c r="F75" s="15">
        <v>1.2554545505338615E-2</v>
      </c>
      <c r="G75" s="40"/>
      <c r="H75" s="40"/>
      <c r="I75" s="12" t="s">
        <v>16</v>
      </c>
      <c r="J75" s="6">
        <v>1.5913911683414394E-2</v>
      </c>
      <c r="K75" s="6">
        <v>1.1513220805761528E-2</v>
      </c>
      <c r="L75" s="6">
        <v>1.1987208686194491E-2</v>
      </c>
      <c r="M75" s="15">
        <v>1.0121691523363056E-2</v>
      </c>
      <c r="N75" s="15">
        <v>9.4173899485473726E-3</v>
      </c>
      <c r="O75" s="71"/>
      <c r="P75" s="71"/>
      <c r="Q75" s="12" t="s">
        <v>16</v>
      </c>
      <c r="R75" s="6">
        <v>0.84103248776145978</v>
      </c>
      <c r="S75" s="6">
        <v>8.0640854472630169E-2</v>
      </c>
      <c r="T75" s="6">
        <v>7.7214063195371607E-2</v>
      </c>
      <c r="U75" s="6">
        <v>1.1125945705384957E-3</v>
      </c>
      <c r="V75" s="61">
        <f t="shared" si="16"/>
        <v>1</v>
      </c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</row>
    <row r="76" spans="1:39" x14ac:dyDescent="0.25">
      <c r="A76" s="12" t="s">
        <v>17</v>
      </c>
      <c r="B76" s="6">
        <v>4.0386934141959173E-2</v>
      </c>
      <c r="C76" s="6">
        <v>3.6454904439269624E-2</v>
      </c>
      <c r="D76" s="6">
        <v>4.1195828131544834E-2</v>
      </c>
      <c r="E76" s="6">
        <v>3.7320171486846403E-2</v>
      </c>
      <c r="F76" s="15">
        <v>3.6889802714284915E-2</v>
      </c>
      <c r="G76" s="40"/>
      <c r="H76" s="40"/>
      <c r="I76" s="12" t="s">
        <v>17</v>
      </c>
      <c r="J76" s="6">
        <v>4.7586398988708672E-2</v>
      </c>
      <c r="K76" s="6">
        <v>4.9642909834050064E-2</v>
      </c>
      <c r="L76" s="6">
        <v>6.0665780446766383E-2</v>
      </c>
      <c r="M76" s="15">
        <v>4.5778836937834015E-2</v>
      </c>
      <c r="N76" s="15">
        <v>4.7409178317135287E-2</v>
      </c>
      <c r="O76" s="71"/>
      <c r="P76" s="71"/>
      <c r="Q76" s="12" t="s">
        <v>17</v>
      </c>
      <c r="R76" s="6">
        <v>0.75351760696705794</v>
      </c>
      <c r="S76" s="6">
        <v>0.13815978795910641</v>
      </c>
      <c r="T76" s="6">
        <v>0.10735327527451723</v>
      </c>
      <c r="U76" s="6">
        <v>9.6932979931844E-4</v>
      </c>
      <c r="V76" s="61">
        <f t="shared" si="16"/>
        <v>1</v>
      </c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</row>
    <row r="77" spans="1:39" x14ac:dyDescent="0.25">
      <c r="A77" s="13" t="s">
        <v>18</v>
      </c>
      <c r="B77" s="60">
        <f>SUM(B59:B76)</f>
        <v>0.99999999999999989</v>
      </c>
      <c r="C77" s="60">
        <f t="shared" ref="C77:F77" si="17">SUM(C59:C76)</f>
        <v>0.99999999999999989</v>
      </c>
      <c r="D77" s="60">
        <f t="shared" si="17"/>
        <v>1</v>
      </c>
      <c r="E77" s="60">
        <f t="shared" si="17"/>
        <v>1</v>
      </c>
      <c r="F77" s="60">
        <f t="shared" si="17"/>
        <v>1.0000000000000002</v>
      </c>
      <c r="G77" s="40"/>
      <c r="H77" s="40"/>
      <c r="I77" s="13" t="s">
        <v>18</v>
      </c>
      <c r="J77" s="60">
        <f>SUM(J59:J76)</f>
        <v>1</v>
      </c>
      <c r="K77" s="60">
        <f t="shared" ref="K77:N77" si="18">SUM(K59:K76)</f>
        <v>0.99999999999999989</v>
      </c>
      <c r="L77" s="60">
        <f t="shared" si="18"/>
        <v>1</v>
      </c>
      <c r="M77" s="60">
        <f t="shared" si="18"/>
        <v>1.0000000000000002</v>
      </c>
      <c r="N77" s="60">
        <f t="shared" si="18"/>
        <v>1</v>
      </c>
      <c r="O77" s="71"/>
      <c r="P77" s="71"/>
      <c r="Q77" s="13" t="s">
        <v>18</v>
      </c>
      <c r="R77" s="11">
        <v>0.8193413752451405</v>
      </c>
      <c r="S77" s="11">
        <v>0.10750423234010693</v>
      </c>
      <c r="T77" s="11">
        <v>7.2333625732627846E-2</v>
      </c>
      <c r="U77" s="11">
        <v>8.2076668212471859E-4</v>
      </c>
      <c r="V77" s="60">
        <f>SUM(R77:U77)</f>
        <v>1</v>
      </c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</row>
    <row r="78" spans="1:39" s="20" customFormat="1" x14ac:dyDescent="0.25">
      <c r="A78" s="45" t="s">
        <v>44</v>
      </c>
    </row>
    <row r="79" spans="1:39" s="20" customFormat="1" x14ac:dyDescent="0.25">
      <c r="A79" s="35" t="s">
        <v>53</v>
      </c>
      <c r="I79" s="35" t="s">
        <v>54</v>
      </c>
      <c r="Q79" s="35" t="s">
        <v>55</v>
      </c>
    </row>
    <row r="80" spans="1:39" s="20" customFormat="1" x14ac:dyDescent="0.25">
      <c r="A80" s="46" t="s">
        <v>23</v>
      </c>
      <c r="I80" s="47" t="s">
        <v>24</v>
      </c>
      <c r="K80" s="35"/>
      <c r="L80" s="43"/>
      <c r="M80" s="43"/>
      <c r="Q80" s="46" t="s">
        <v>25</v>
      </c>
    </row>
    <row r="81" spans="1:39" ht="15" customHeight="1" x14ac:dyDescent="0.25">
      <c r="A81" s="87" t="s">
        <v>0</v>
      </c>
      <c r="B81" s="89" t="s">
        <v>20</v>
      </c>
      <c r="C81" s="89"/>
      <c r="D81" s="89"/>
      <c r="E81" s="89"/>
      <c r="F81" s="89"/>
      <c r="G81" s="71"/>
      <c r="H81" s="20"/>
      <c r="I81" s="87" t="s">
        <v>0</v>
      </c>
      <c r="J81" s="87" t="s">
        <v>32</v>
      </c>
      <c r="K81" s="87"/>
      <c r="L81" s="87"/>
      <c r="M81" s="87"/>
      <c r="N81" s="87"/>
      <c r="O81" s="20"/>
      <c r="P81" s="20"/>
      <c r="Q81" s="87" t="s">
        <v>0</v>
      </c>
      <c r="R81" s="87" t="str">
        <f>+R3</f>
        <v>2T2025</v>
      </c>
      <c r="S81" s="87"/>
      <c r="T81" s="87"/>
      <c r="U81" s="87"/>
      <c r="V81" s="87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</row>
    <row r="82" spans="1:39" ht="25.5" x14ac:dyDescent="0.25">
      <c r="A82" s="87" t="s">
        <v>0</v>
      </c>
      <c r="B82" s="8" t="str">
        <f>+B58</f>
        <v>2T2024</v>
      </c>
      <c r="C82" s="8" t="str">
        <f t="shared" ref="C82:F82" si="19">+C58</f>
        <v>3T2024</v>
      </c>
      <c r="D82" s="8" t="str">
        <f t="shared" si="19"/>
        <v>4T2024</v>
      </c>
      <c r="E82" s="8" t="str">
        <f t="shared" si="19"/>
        <v>1T2025</v>
      </c>
      <c r="F82" s="8" t="str">
        <f t="shared" si="19"/>
        <v>2T2025</v>
      </c>
      <c r="G82" s="71"/>
      <c r="H82" s="20"/>
      <c r="I82" s="87"/>
      <c r="J82" s="27" t="str">
        <f>+J58</f>
        <v>2T2024</v>
      </c>
      <c r="K82" s="27" t="str">
        <f t="shared" ref="K82:N82" si="20">+K58</f>
        <v>3T2024</v>
      </c>
      <c r="L82" s="27" t="str">
        <f t="shared" si="20"/>
        <v>4T2024</v>
      </c>
      <c r="M82" s="27" t="str">
        <f t="shared" si="20"/>
        <v>1T2025</v>
      </c>
      <c r="N82" s="27" t="str">
        <f t="shared" si="20"/>
        <v>2T2025</v>
      </c>
      <c r="O82" s="20"/>
      <c r="P82" s="20"/>
      <c r="Q82" s="87"/>
      <c r="R82" s="8" t="s">
        <v>31</v>
      </c>
      <c r="S82" s="8" t="s">
        <v>32</v>
      </c>
      <c r="T82" s="8" t="s">
        <v>33</v>
      </c>
      <c r="U82" s="8" t="s">
        <v>34</v>
      </c>
      <c r="V82" s="8" t="s">
        <v>20</v>
      </c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</row>
    <row r="83" spans="1:39" x14ac:dyDescent="0.25">
      <c r="A83" s="64" t="s">
        <v>1</v>
      </c>
      <c r="B83" s="6">
        <v>8.0888275358951267E-2</v>
      </c>
      <c r="C83" s="6">
        <v>6.5271478161658597E-2</v>
      </c>
      <c r="D83" s="6">
        <v>6.8860137668581678E-2</v>
      </c>
      <c r="E83" s="15">
        <v>8.1915546149793128E-2</v>
      </c>
      <c r="F83" s="17">
        <v>7.3338036371211723E-2</v>
      </c>
      <c r="G83" s="71"/>
      <c r="H83" s="30"/>
      <c r="I83" s="12" t="s">
        <v>1</v>
      </c>
      <c r="J83" s="6">
        <v>6.0303735473972858E-3</v>
      </c>
      <c r="K83" s="6">
        <v>5.7255682597946141E-3</v>
      </c>
      <c r="L83" s="6">
        <v>6.7264475983068043E-3</v>
      </c>
      <c r="M83" s="15">
        <v>9.4474679359641059E-3</v>
      </c>
      <c r="N83" s="15">
        <v>6.1065001349361542E-3</v>
      </c>
      <c r="O83" s="71"/>
      <c r="P83" s="71"/>
      <c r="Q83" s="12" t="s">
        <v>1</v>
      </c>
      <c r="R83" s="6">
        <v>6.3523585419320017E-2</v>
      </c>
      <c r="S83" s="23">
        <v>6.1065001349361542E-3</v>
      </c>
      <c r="T83" s="6">
        <v>3.6751873718698365E-3</v>
      </c>
      <c r="U83" s="6">
        <v>3.2763445085719967E-5</v>
      </c>
      <c r="V83" s="17">
        <v>7.3338036371211723E-2</v>
      </c>
      <c r="W83" s="71"/>
      <c r="X83" s="71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</row>
    <row r="84" spans="1:39" x14ac:dyDescent="0.25">
      <c r="A84" s="64" t="s">
        <v>2</v>
      </c>
      <c r="B84" s="6">
        <v>6.1023893806242339E-2</v>
      </c>
      <c r="C84" s="6">
        <v>5.005408522315942E-2</v>
      </c>
      <c r="D84" s="6">
        <v>5.6541885661377161E-2</v>
      </c>
      <c r="E84" s="15">
        <v>6.0816420349528583E-2</v>
      </c>
      <c r="F84" s="15">
        <v>5.7560722950685601E-2</v>
      </c>
      <c r="G84" s="71"/>
      <c r="H84" s="30"/>
      <c r="I84" s="12" t="s">
        <v>2</v>
      </c>
      <c r="J84" s="6">
        <v>4.875082595027753E-3</v>
      </c>
      <c r="K84" s="6">
        <v>4.7834907486910116E-3</v>
      </c>
      <c r="L84" s="6">
        <v>6.3120922914912869E-3</v>
      </c>
      <c r="M84" s="15">
        <v>6.9103843638909325E-3</v>
      </c>
      <c r="N84" s="15">
        <v>5.018044409588176E-3</v>
      </c>
      <c r="O84" s="71"/>
      <c r="P84" s="71"/>
      <c r="Q84" s="12" t="s">
        <v>2</v>
      </c>
      <c r="R84" s="6">
        <v>4.8467221244802142E-2</v>
      </c>
      <c r="S84" s="23">
        <v>5.018044409588176E-3</v>
      </c>
      <c r="T84" s="6">
        <v>4.0251300644398268E-3</v>
      </c>
      <c r="U84" s="6">
        <v>5.0327231855460193E-5</v>
      </c>
      <c r="V84" s="6">
        <v>5.7560722950685601E-2</v>
      </c>
      <c r="W84" s="71"/>
      <c r="X84" s="71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</row>
    <row r="85" spans="1:39" x14ac:dyDescent="0.25">
      <c r="A85" s="65" t="s">
        <v>3</v>
      </c>
      <c r="B85" s="6">
        <v>6.0984783283433201E-2</v>
      </c>
      <c r="C85" s="6">
        <v>4.4383264675035408E-2</v>
      </c>
      <c r="D85" s="6">
        <v>4.8127052399952026E-2</v>
      </c>
      <c r="E85" s="15">
        <v>5.468807794789575E-2</v>
      </c>
      <c r="F85" s="15">
        <v>5.0792566770944104E-2</v>
      </c>
      <c r="G85" s="71"/>
      <c r="H85" s="30"/>
      <c r="I85" s="12" t="s">
        <v>3</v>
      </c>
      <c r="J85" s="6">
        <v>3.7923196716756549E-3</v>
      </c>
      <c r="K85" s="6">
        <v>3.3734470790489474E-3</v>
      </c>
      <c r="L85" s="6">
        <v>4.2109149610776711E-3</v>
      </c>
      <c r="M85" s="15">
        <v>5.6989445452478981E-3</v>
      </c>
      <c r="N85" s="18">
        <v>4.214565052853469E-3</v>
      </c>
      <c r="O85" s="71"/>
      <c r="P85" s="71"/>
      <c r="Q85" s="12" t="s">
        <v>3</v>
      </c>
      <c r="R85" s="6">
        <v>4.3254746595075076E-2</v>
      </c>
      <c r="S85" s="23">
        <v>4.214565052853469E-3</v>
      </c>
      <c r="T85" s="6">
        <v>3.2533484618518004E-3</v>
      </c>
      <c r="U85" s="6">
        <v>6.9906661163757699E-5</v>
      </c>
      <c r="V85" s="6">
        <v>5.0792566770944104E-2</v>
      </c>
      <c r="W85" s="71"/>
      <c r="X85" s="71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</row>
    <row r="86" spans="1:39" x14ac:dyDescent="0.25">
      <c r="A86" s="64" t="s">
        <v>4</v>
      </c>
      <c r="B86" s="6">
        <v>6.4197364520736211E-2</v>
      </c>
      <c r="C86" s="6">
        <v>4.7865587985325919E-2</v>
      </c>
      <c r="D86" s="6">
        <v>5.4843053360917528E-2</v>
      </c>
      <c r="E86" s="15">
        <v>6.2309358264403002E-2</v>
      </c>
      <c r="F86" s="15">
        <v>5.6433864870364225E-2</v>
      </c>
      <c r="G86" s="71"/>
      <c r="H86" s="30"/>
      <c r="I86" s="12" t="s">
        <v>4</v>
      </c>
      <c r="J86" s="6">
        <v>4.9192918160015087E-3</v>
      </c>
      <c r="K86" s="6">
        <v>3.8366163545017376E-3</v>
      </c>
      <c r="L86" s="6">
        <v>5.4573207978294231E-3</v>
      </c>
      <c r="M86" s="15">
        <v>6.6553733495585419E-3</v>
      </c>
      <c r="N86" s="18">
        <v>4.2207931289289652E-3</v>
      </c>
      <c r="O86" s="71"/>
      <c r="P86" s="71"/>
      <c r="Q86" s="12" t="s">
        <v>4</v>
      </c>
      <c r="R86" s="6">
        <v>4.9937350739475458E-2</v>
      </c>
      <c r="S86" s="23">
        <v>4.2207931289289652E-3</v>
      </c>
      <c r="T86" s="6">
        <v>2.259657089004787E-3</v>
      </c>
      <c r="U86" s="6">
        <v>1.6063912955010336E-5</v>
      </c>
      <c r="V86" s="6">
        <v>5.6433864870364225E-2</v>
      </c>
      <c r="W86" s="71"/>
      <c r="X86" s="71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</row>
    <row r="87" spans="1:39" x14ac:dyDescent="0.25">
      <c r="A87" s="64" t="s">
        <v>5</v>
      </c>
      <c r="B87" s="6">
        <v>5.2491314326072951E-2</v>
      </c>
      <c r="C87" s="6">
        <v>4.7011904867006273E-2</v>
      </c>
      <c r="D87" s="6">
        <v>5.1991665311465325E-2</v>
      </c>
      <c r="E87" s="15">
        <v>5.0655231259266957E-2</v>
      </c>
      <c r="F87" s="15">
        <v>5.4305732697724603E-2</v>
      </c>
      <c r="G87" s="71"/>
      <c r="H87" s="30"/>
      <c r="I87" s="12" t="s">
        <v>5</v>
      </c>
      <c r="J87" s="6">
        <v>8.98853627792226E-3</v>
      </c>
      <c r="K87" s="6">
        <v>7.7289738603375227E-3</v>
      </c>
      <c r="L87" s="6">
        <v>8.8746327938430333E-3</v>
      </c>
      <c r="M87" s="15">
        <v>8.8067557360211341E-3</v>
      </c>
      <c r="N87" s="17">
        <v>8.9678971802516182E-3</v>
      </c>
      <c r="O87" s="71"/>
      <c r="P87" s="71"/>
      <c r="Q87" s="12" t="s">
        <v>5</v>
      </c>
      <c r="R87" s="6">
        <v>3.9859184287931074E-2</v>
      </c>
      <c r="S87" s="23">
        <v>8.9678971802516182E-3</v>
      </c>
      <c r="T87" s="6">
        <v>5.4682689458707663E-3</v>
      </c>
      <c r="U87" s="6">
        <v>1.0382283671143561E-5</v>
      </c>
      <c r="V87" s="6">
        <v>5.4305732697724603E-2</v>
      </c>
      <c r="W87" s="71"/>
      <c r="X87" s="71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</row>
    <row r="88" spans="1:39" x14ac:dyDescent="0.25">
      <c r="A88" s="64" t="s">
        <v>6</v>
      </c>
      <c r="B88" s="6">
        <v>6.1046131656638046E-2</v>
      </c>
      <c r="C88" s="6">
        <v>4.6138410733085583E-2</v>
      </c>
      <c r="D88" s="6">
        <v>5.2463029295844232E-2</v>
      </c>
      <c r="E88" s="15">
        <v>5.5746042566932698E-2</v>
      </c>
      <c r="F88" s="15">
        <v>5.0228535469466276E-2</v>
      </c>
      <c r="G88" s="71"/>
      <c r="H88" s="30"/>
      <c r="I88" s="12" t="s">
        <v>6</v>
      </c>
      <c r="J88" s="6">
        <v>4.8002163477790551E-3</v>
      </c>
      <c r="K88" s="6">
        <v>3.7882537140183385E-3</v>
      </c>
      <c r="L88" s="6">
        <v>5.4796366372098764E-3</v>
      </c>
      <c r="M88" s="15">
        <v>6.1376933306124459E-3</v>
      </c>
      <c r="N88" s="18">
        <v>4.3176519856048404E-3</v>
      </c>
      <c r="O88" s="71"/>
      <c r="P88" s="71"/>
      <c r="Q88" s="12" t="s">
        <v>6</v>
      </c>
      <c r="R88" s="6">
        <v>4.2289699220000941E-2</v>
      </c>
      <c r="S88" s="23">
        <v>4.3176519856048404E-3</v>
      </c>
      <c r="T88" s="6">
        <v>3.5226486376329952E-3</v>
      </c>
      <c r="U88" s="6">
        <v>9.8535626227496363E-5</v>
      </c>
      <c r="V88" s="6">
        <v>5.0228535469466276E-2</v>
      </c>
      <c r="W88" s="71"/>
      <c r="X88" s="71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</row>
    <row r="89" spans="1:39" x14ac:dyDescent="0.25">
      <c r="A89" s="64" t="s">
        <v>7</v>
      </c>
      <c r="B89" s="6">
        <v>5.4962552423015114E-2</v>
      </c>
      <c r="C89" s="6">
        <v>4.6364588764883446E-2</v>
      </c>
      <c r="D89" s="6">
        <v>5.0548936048233753E-2</v>
      </c>
      <c r="E89" s="15">
        <v>5.7014501244776854E-2</v>
      </c>
      <c r="F89" s="18">
        <v>4.9100677255660551E-2</v>
      </c>
      <c r="G89" s="71"/>
      <c r="H89" s="30"/>
      <c r="I89" s="12" t="s">
        <v>7</v>
      </c>
      <c r="J89" s="6">
        <v>5.2031414289717545E-3</v>
      </c>
      <c r="K89" s="6">
        <v>5.9859070708616971E-3</v>
      </c>
      <c r="L89" s="6">
        <v>6.7955320714333488E-3</v>
      </c>
      <c r="M89" s="15">
        <v>7.9152349426849199E-3</v>
      </c>
      <c r="N89" s="15">
        <v>5.6675931996521805E-3</v>
      </c>
      <c r="O89" s="71"/>
      <c r="P89" s="71"/>
      <c r="Q89" s="12" t="s">
        <v>7</v>
      </c>
      <c r="R89" s="6">
        <v>3.9392852691760571E-2</v>
      </c>
      <c r="S89" s="23">
        <v>5.6675931996521805E-3</v>
      </c>
      <c r="T89" s="6">
        <v>3.9862724770997051E-3</v>
      </c>
      <c r="U89" s="6">
        <v>5.3958887148091358E-5</v>
      </c>
      <c r="V89" s="18">
        <v>4.9100677255660551E-2</v>
      </c>
      <c r="W89" s="71"/>
      <c r="X89" s="71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</row>
    <row r="90" spans="1:39" x14ac:dyDescent="0.25">
      <c r="A90" s="64" t="s">
        <v>8</v>
      </c>
      <c r="B90" s="6">
        <v>6.4367084425156137E-2</v>
      </c>
      <c r="C90" s="6">
        <v>5.3899058642525775E-2</v>
      </c>
      <c r="D90" s="6">
        <v>5.6715062606664389E-2</v>
      </c>
      <c r="E90" s="15">
        <v>7.0801893305200952E-2</v>
      </c>
      <c r="F90" s="15">
        <v>5.7246770216979027E-2</v>
      </c>
      <c r="G90" s="71"/>
      <c r="H90" s="30"/>
      <c r="I90" s="12" t="s">
        <v>8</v>
      </c>
      <c r="J90" s="6">
        <v>6.6379230125003874E-3</v>
      </c>
      <c r="K90" s="6">
        <v>7.5970852713595676E-3</v>
      </c>
      <c r="L90" s="6">
        <v>7.7708427502469948E-3</v>
      </c>
      <c r="M90" s="15">
        <v>1.0284223663097841E-2</v>
      </c>
      <c r="N90" s="15">
        <v>6.827412203924005E-3</v>
      </c>
      <c r="O90" s="71"/>
      <c r="P90" s="71"/>
      <c r="Q90" s="12" t="s">
        <v>8</v>
      </c>
      <c r="R90" s="6">
        <v>4.5771576570575921E-2</v>
      </c>
      <c r="S90" s="23">
        <v>6.827412203924005E-3</v>
      </c>
      <c r="T90" s="6">
        <v>4.5828477250773351E-3</v>
      </c>
      <c r="U90" s="6">
        <v>6.4933717401767667E-5</v>
      </c>
      <c r="V90" s="6">
        <v>5.7246770216979027E-2</v>
      </c>
      <c r="W90" s="71"/>
      <c r="X90" s="71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</row>
    <row r="91" spans="1:39" x14ac:dyDescent="0.25">
      <c r="A91" s="64" t="s">
        <v>9</v>
      </c>
      <c r="B91" s="6">
        <v>6.2308559212540048E-2</v>
      </c>
      <c r="C91" s="6">
        <v>5.1366683925087989E-2</v>
      </c>
      <c r="D91" s="6">
        <v>5.5106158057140794E-2</v>
      </c>
      <c r="E91" s="15">
        <v>6.640062106269666E-2</v>
      </c>
      <c r="F91" s="15">
        <v>5.9399833282201338E-2</v>
      </c>
      <c r="G91" s="71"/>
      <c r="H91" s="30"/>
      <c r="I91" s="12" t="s">
        <v>9</v>
      </c>
      <c r="J91" s="6">
        <v>5.9025438400767795E-3</v>
      </c>
      <c r="K91" s="6">
        <v>5.5063516220301137E-3</v>
      </c>
      <c r="L91" s="6">
        <v>6.5303266620993254E-3</v>
      </c>
      <c r="M91" s="15">
        <v>7.9818025501974272E-3</v>
      </c>
      <c r="N91" s="15">
        <v>6.474309099658797E-3</v>
      </c>
      <c r="O91" s="71"/>
      <c r="P91" s="71"/>
      <c r="Q91" s="12" t="s">
        <v>9</v>
      </c>
      <c r="R91" s="6">
        <v>4.8677518222012391E-2</v>
      </c>
      <c r="S91" s="23">
        <v>6.474309099658797E-3</v>
      </c>
      <c r="T91" s="6">
        <v>4.1911604851913196E-3</v>
      </c>
      <c r="U91" s="6">
        <v>5.6845475338827241E-5</v>
      </c>
      <c r="V91" s="6">
        <v>5.9399833282201338E-2</v>
      </c>
      <c r="W91" s="71"/>
      <c r="X91" s="71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</row>
    <row r="92" spans="1:39" x14ac:dyDescent="0.25">
      <c r="A92" s="64" t="s">
        <v>41</v>
      </c>
      <c r="B92" s="6">
        <v>2.286538103801079E-2</v>
      </c>
      <c r="C92" s="6">
        <v>1.8629500580720094E-2</v>
      </c>
      <c r="D92" s="6">
        <v>2.1544124470289833E-2</v>
      </c>
      <c r="E92" s="15">
        <v>1.7748830892226012E-2</v>
      </c>
      <c r="F92" s="18">
        <v>1.8691444773175542E-2</v>
      </c>
      <c r="G92" s="71"/>
      <c r="H92" s="30"/>
      <c r="I92" s="12" t="s">
        <v>41</v>
      </c>
      <c r="J92" s="6">
        <v>2.0152539219941713E-4</v>
      </c>
      <c r="K92" s="6">
        <v>5.4200542005420054E-4</v>
      </c>
      <c r="L92" s="6">
        <v>4.9491168919545917E-4</v>
      </c>
      <c r="M92" s="15">
        <v>7.8712206565524048E-4</v>
      </c>
      <c r="N92" s="18">
        <v>6.1637080867850099E-4</v>
      </c>
      <c r="O92" s="71"/>
      <c r="P92" s="71"/>
      <c r="Q92" s="12" t="s">
        <v>41</v>
      </c>
      <c r="R92" s="6">
        <v>1.678069526627219E-2</v>
      </c>
      <c r="S92" s="23">
        <v>6.1637080867850099E-4</v>
      </c>
      <c r="T92" s="6">
        <v>1.263560157790927E-3</v>
      </c>
      <c r="U92" s="6">
        <v>3.0818540433925051E-5</v>
      </c>
      <c r="V92" s="18">
        <v>1.8691444773175542E-2</v>
      </c>
      <c r="W92" s="71"/>
      <c r="X92" s="71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</row>
    <row r="93" spans="1:39" x14ac:dyDescent="0.25">
      <c r="A93" s="64" t="s">
        <v>10</v>
      </c>
      <c r="B93" s="6">
        <v>6.1317919187991676E-2</v>
      </c>
      <c r="C93" s="6">
        <v>4.9815157766484722E-2</v>
      </c>
      <c r="D93" s="6">
        <v>5.0753475903918627E-2</v>
      </c>
      <c r="E93" s="15">
        <v>6.0170467671444169E-2</v>
      </c>
      <c r="F93" s="15">
        <v>5.4405022763838663E-2</v>
      </c>
      <c r="G93" s="71"/>
      <c r="H93" s="30"/>
      <c r="I93" s="12" t="s">
        <v>10</v>
      </c>
      <c r="J93" s="6">
        <v>6.4798628865568465E-3</v>
      </c>
      <c r="K93" s="6">
        <v>6.3527513711003373E-3</v>
      </c>
      <c r="L93" s="6">
        <v>7.1406797065209264E-3</v>
      </c>
      <c r="M93" s="15">
        <v>8.3705400766697479E-3</v>
      </c>
      <c r="N93" s="15">
        <v>6.2684983939243332E-3</v>
      </c>
      <c r="O93" s="71"/>
      <c r="P93" s="71"/>
      <c r="Q93" s="12" t="s">
        <v>10</v>
      </c>
      <c r="R93" s="6">
        <v>4.3495494457915493E-2</v>
      </c>
      <c r="S93" s="23">
        <v>6.2684983939243332E-3</v>
      </c>
      <c r="T93" s="6">
        <v>4.620578919170411E-3</v>
      </c>
      <c r="U93" s="6">
        <v>2.0450992828428817E-5</v>
      </c>
      <c r="V93" s="6">
        <v>5.4405022763838663E-2</v>
      </c>
      <c r="W93" s="71"/>
      <c r="X93" s="71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</row>
    <row r="94" spans="1:39" x14ac:dyDescent="0.25">
      <c r="A94" s="64" t="s">
        <v>11</v>
      </c>
      <c r="B94" s="6">
        <v>7.0454905384160785E-2</v>
      </c>
      <c r="C94" s="6">
        <v>6.1055237943416045E-2</v>
      </c>
      <c r="D94" s="6">
        <v>6.9545821112486583E-2</v>
      </c>
      <c r="E94" s="15">
        <v>7.8079337833642501E-2</v>
      </c>
      <c r="F94" s="17">
        <v>6.5736760196613203E-2</v>
      </c>
      <c r="G94" s="71"/>
      <c r="H94" s="30"/>
      <c r="I94" s="12" t="s">
        <v>11</v>
      </c>
      <c r="J94" s="6">
        <v>5.922744239165563E-3</v>
      </c>
      <c r="K94" s="6">
        <v>8.0156533432409471E-3</v>
      </c>
      <c r="L94" s="6">
        <v>9.6902111659586711E-3</v>
      </c>
      <c r="M94" s="15">
        <v>1.167412014337359E-2</v>
      </c>
      <c r="N94" s="17">
        <v>7.9097263953733232E-3</v>
      </c>
      <c r="O94" s="71"/>
      <c r="P94" s="71"/>
      <c r="Q94" s="12" t="s">
        <v>11</v>
      </c>
      <c r="R94" s="6">
        <v>5.1273260502216263E-2</v>
      </c>
      <c r="S94" s="23">
        <v>7.9097263953733232E-3</v>
      </c>
      <c r="T94" s="6">
        <v>6.4754464629655306E-3</v>
      </c>
      <c r="U94" s="6">
        <v>7.8326836058079994E-5</v>
      </c>
      <c r="V94" s="17">
        <v>6.5736760196613203E-2</v>
      </c>
      <c r="W94" s="71"/>
      <c r="X94" s="71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</row>
    <row r="95" spans="1:39" x14ac:dyDescent="0.25">
      <c r="A95" s="65" t="s">
        <v>12</v>
      </c>
      <c r="B95" s="6">
        <v>6.0027749264207925E-2</v>
      </c>
      <c r="C95" s="6">
        <v>4.4703000937992524E-2</v>
      </c>
      <c r="D95" s="6">
        <v>4.7454044264097432E-2</v>
      </c>
      <c r="E95" s="15">
        <v>6.3992373814641679E-2</v>
      </c>
      <c r="F95" s="15">
        <v>5.153122801958844E-2</v>
      </c>
      <c r="G95" s="71"/>
      <c r="H95" s="30"/>
      <c r="I95" s="12" t="s">
        <v>12</v>
      </c>
      <c r="J95" s="6">
        <v>8.7310088976535576E-3</v>
      </c>
      <c r="K95" s="6">
        <v>8.4355518309996956E-3</v>
      </c>
      <c r="L95" s="6">
        <v>8.7088841559600384E-3</v>
      </c>
      <c r="M95" s="15">
        <v>1.366092969862351E-2</v>
      </c>
      <c r="N95" s="17">
        <v>9.2270686830384242E-3</v>
      </c>
      <c r="O95" s="71"/>
      <c r="P95" s="71"/>
      <c r="Q95" s="12" t="s">
        <v>12</v>
      </c>
      <c r="R95" s="6">
        <v>3.7686914661805779E-2</v>
      </c>
      <c r="S95" s="23">
        <v>9.2270686830384242E-3</v>
      </c>
      <c r="T95" s="6">
        <v>4.5594694859545336E-3</v>
      </c>
      <c r="U95" s="6">
        <v>5.7775188789705204E-5</v>
      </c>
      <c r="V95" s="6">
        <v>5.153122801958844E-2</v>
      </c>
      <c r="W95" s="71"/>
      <c r="X95" s="71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</row>
    <row r="96" spans="1:39" x14ac:dyDescent="0.25">
      <c r="A96" s="65" t="s">
        <v>13</v>
      </c>
      <c r="B96" s="6">
        <v>5.6810508628947411E-2</v>
      </c>
      <c r="C96" s="6">
        <v>4.5213787051329266E-2</v>
      </c>
      <c r="D96" s="6">
        <v>5.4474845128590202E-2</v>
      </c>
      <c r="E96" s="15">
        <v>5.9911540008041816E-2</v>
      </c>
      <c r="F96" s="18">
        <v>4.9104514277469945E-2</v>
      </c>
      <c r="G96" s="30"/>
      <c r="H96" s="30"/>
      <c r="I96" s="12" t="s">
        <v>13</v>
      </c>
      <c r="J96" s="6">
        <v>5.3901477677800284E-3</v>
      </c>
      <c r="K96" s="6">
        <v>6.0802181356609496E-3</v>
      </c>
      <c r="L96" s="6">
        <v>7.3955009073274512E-3</v>
      </c>
      <c r="M96" s="15">
        <v>6.9136207307123254E-3</v>
      </c>
      <c r="N96" s="15">
        <v>5.6072652688796774E-3</v>
      </c>
      <c r="O96" s="71"/>
      <c r="P96" s="71"/>
      <c r="Q96" s="12" t="s">
        <v>13</v>
      </c>
      <c r="R96" s="6">
        <v>3.8287717437503171E-2</v>
      </c>
      <c r="S96" s="23">
        <v>5.6072652688796774E-3</v>
      </c>
      <c r="T96" s="6">
        <v>5.1588400213684379E-3</v>
      </c>
      <c r="U96" s="6">
        <v>5.06915497186619E-5</v>
      </c>
      <c r="V96" s="18">
        <v>4.9104514277469945E-2</v>
      </c>
      <c r="W96" s="71"/>
      <c r="X96" s="71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</row>
    <row r="97" spans="1:39" x14ac:dyDescent="0.25">
      <c r="A97" s="64" t="s">
        <v>14</v>
      </c>
      <c r="B97" s="6">
        <v>6.6762593059962211E-2</v>
      </c>
      <c r="C97" s="6">
        <v>5.3219257623519284E-2</v>
      </c>
      <c r="D97" s="6">
        <v>5.4763492032688862E-2</v>
      </c>
      <c r="E97" s="15">
        <v>6.7938825523110286E-2</v>
      </c>
      <c r="F97" s="15">
        <v>5.8019782309449812E-2</v>
      </c>
      <c r="G97" s="30"/>
      <c r="H97" s="30"/>
      <c r="I97" s="12" t="s">
        <v>14</v>
      </c>
      <c r="J97" s="6">
        <v>5.5894690233551361E-3</v>
      </c>
      <c r="K97" s="6">
        <v>5.3062015659012512E-3</v>
      </c>
      <c r="L97" s="6">
        <v>6.3571825660917536E-3</v>
      </c>
      <c r="M97" s="15">
        <v>8.4077774929344797E-3</v>
      </c>
      <c r="N97" s="15">
        <v>5.3653483190713386E-3</v>
      </c>
      <c r="O97" s="71"/>
      <c r="P97" s="71"/>
      <c r="Q97" s="12" t="s">
        <v>14</v>
      </c>
      <c r="R97" s="6">
        <v>4.8791916783742742E-2</v>
      </c>
      <c r="S97" s="23">
        <v>5.3653483190713386E-3</v>
      </c>
      <c r="T97" s="6">
        <v>3.7787900719485719E-3</v>
      </c>
      <c r="U97" s="6">
        <v>8.3727134687158527E-5</v>
      </c>
      <c r="V97" s="6">
        <v>5.8019782309449812E-2</v>
      </c>
      <c r="W97" s="71"/>
      <c r="X97" s="71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</row>
    <row r="98" spans="1:39" x14ac:dyDescent="0.25">
      <c r="A98" s="65" t="s">
        <v>15</v>
      </c>
      <c r="B98" s="6">
        <v>6.6198246389784624E-2</v>
      </c>
      <c r="C98" s="6">
        <v>5.6265965399114812E-2</v>
      </c>
      <c r="D98" s="6">
        <v>5.938137201109394E-2</v>
      </c>
      <c r="E98" s="15">
        <v>6.8320174104522693E-2</v>
      </c>
      <c r="F98" s="15">
        <v>6.1859352425277167E-2</v>
      </c>
      <c r="G98" s="30"/>
      <c r="H98" s="30"/>
      <c r="I98" s="12" t="s">
        <v>15</v>
      </c>
      <c r="J98" s="6">
        <v>5.7234990239746339E-3</v>
      </c>
      <c r="K98" s="6">
        <v>6.1586779170632808E-3</v>
      </c>
      <c r="L98" s="6">
        <v>7.526959076320788E-3</v>
      </c>
      <c r="M98" s="15">
        <v>8.3957022230028745E-3</v>
      </c>
      <c r="N98" s="15">
        <v>6.2539501587549418E-3</v>
      </c>
      <c r="O98" s="71"/>
      <c r="P98" s="71"/>
      <c r="Q98" s="12" t="s">
        <v>15</v>
      </c>
      <c r="R98" s="6">
        <v>5.0440118534171616E-2</v>
      </c>
      <c r="S98" s="23">
        <v>6.2539501587549418E-3</v>
      </c>
      <c r="T98" s="6">
        <v>5.1545895631324931E-3</v>
      </c>
      <c r="U98" s="6">
        <v>1.0694169218117206E-5</v>
      </c>
      <c r="V98" s="6">
        <v>6.1859352425277167E-2</v>
      </c>
      <c r="W98" s="71"/>
      <c r="X98" s="71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</row>
    <row r="99" spans="1:39" x14ac:dyDescent="0.25">
      <c r="A99" s="64" t="s">
        <v>16</v>
      </c>
      <c r="B99" s="6">
        <v>7.4122644538292454E-2</v>
      </c>
      <c r="C99" s="6">
        <v>4.7109049364427148E-2</v>
      </c>
      <c r="D99" s="6">
        <v>5.5975768193539499E-2</v>
      </c>
      <c r="E99" s="15">
        <v>6.0859012656237714E-2</v>
      </c>
      <c r="F99" s="15">
        <v>5.5071234776982329E-2</v>
      </c>
      <c r="G99" s="30"/>
      <c r="H99" s="30"/>
      <c r="I99" s="12" t="s">
        <v>16</v>
      </c>
      <c r="J99" s="6">
        <v>7.3374330098046475E-3</v>
      </c>
      <c r="K99" s="6">
        <v>5.1935311328405193E-3</v>
      </c>
      <c r="L99" s="6">
        <v>6.3458396488258106E-3</v>
      </c>
      <c r="M99" s="15">
        <v>6.6671252260042451E-3</v>
      </c>
      <c r="N99" s="18">
        <v>4.4409914292786821E-3</v>
      </c>
      <c r="O99" s="71"/>
      <c r="P99" s="71"/>
      <c r="Q99" s="12" t="s">
        <v>16</v>
      </c>
      <c r="R99" s="6">
        <v>4.6316697588580868E-2</v>
      </c>
      <c r="S99" s="23">
        <v>4.4409914292786821E-3</v>
      </c>
      <c r="T99" s="6">
        <v>4.25227380231706E-3</v>
      </c>
      <c r="U99" s="6">
        <v>6.1271956805721326E-5</v>
      </c>
      <c r="V99" s="6">
        <v>5.5071234776982329E-2</v>
      </c>
      <c r="W99" s="71"/>
      <c r="X99" s="71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</row>
    <row r="100" spans="1:39" x14ac:dyDescent="0.25">
      <c r="A100" s="65" t="s">
        <v>17</v>
      </c>
      <c r="B100" s="6">
        <v>5.9471308198902798E-2</v>
      </c>
      <c r="C100" s="6">
        <v>4.3231145578514547E-2</v>
      </c>
      <c r="D100" s="6">
        <v>5.2380626960085927E-2</v>
      </c>
      <c r="E100" s="15">
        <v>5.5902062753932592E-2</v>
      </c>
      <c r="F100" s="18">
        <v>4.8943190317661874E-2</v>
      </c>
      <c r="G100" s="30"/>
      <c r="H100" s="30"/>
      <c r="I100" s="12" t="s">
        <v>17</v>
      </c>
      <c r="J100" s="6">
        <v>6.6192648622389718E-3</v>
      </c>
      <c r="K100" s="6">
        <v>6.7550988541984222E-3</v>
      </c>
      <c r="L100" s="6">
        <v>9.6951365356302954E-3</v>
      </c>
      <c r="M100" s="15">
        <v>9.1024569589117695E-3</v>
      </c>
      <c r="N100" s="15">
        <v>6.761980796330354E-3</v>
      </c>
      <c r="O100" s="71"/>
      <c r="P100" s="71"/>
      <c r="Q100" s="12" t="s">
        <v>17</v>
      </c>
      <c r="R100" s="6">
        <v>3.6879555645497858E-2</v>
      </c>
      <c r="S100" s="23">
        <v>6.761980796330354E-3</v>
      </c>
      <c r="T100" s="6">
        <v>5.2542117829850413E-3</v>
      </c>
      <c r="U100" s="6">
        <v>4.74420928486234E-5</v>
      </c>
      <c r="V100" s="18">
        <v>4.8943190317661874E-2</v>
      </c>
      <c r="W100" s="71"/>
      <c r="X100" s="71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</row>
    <row r="101" spans="1:39" x14ac:dyDescent="0.25">
      <c r="A101" s="13" t="s">
        <v>18</v>
      </c>
      <c r="B101" s="11">
        <v>6.514766416446155E-2</v>
      </c>
      <c r="C101" s="11">
        <v>5.2470086511875333E-2</v>
      </c>
      <c r="D101" s="11">
        <v>5.6223005254593908E-2</v>
      </c>
      <c r="E101" s="11">
        <v>6.6223131214729475E-2</v>
      </c>
      <c r="F101" s="11">
        <v>5.8606691953673407E-2</v>
      </c>
      <c r="G101" s="30"/>
      <c r="H101" s="30"/>
      <c r="I101" s="11" t="s">
        <v>18</v>
      </c>
      <c r="J101" s="11">
        <v>6.1540236496704058E-3</v>
      </c>
      <c r="K101" s="11">
        <v>6.0206790901753023E-3</v>
      </c>
      <c r="L101" s="11">
        <v>7.0665387013092804E-3</v>
      </c>
      <c r="M101" s="11">
        <v>8.7906175974633016E-3</v>
      </c>
      <c r="N101" s="11">
        <v>6.3004674284727821E-3</v>
      </c>
      <c r="O101" s="71"/>
      <c r="P101" s="71"/>
      <c r="Q101" s="13" t="s">
        <v>18</v>
      </c>
      <c r="R101" s="19">
        <v>4.8018887583891078E-2</v>
      </c>
      <c r="S101" s="19">
        <v>6.3004674284727821E-3</v>
      </c>
      <c r="T101" s="19">
        <v>4.2392345212044239E-3</v>
      </c>
      <c r="U101" s="19">
        <v>4.8102420105121963E-5</v>
      </c>
      <c r="V101" s="19">
        <v>5.8606691953673407E-2</v>
      </c>
      <c r="W101" s="85"/>
      <c r="X101" s="71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</row>
    <row r="102" spans="1:39" x14ac:dyDescent="0.25">
      <c r="A102" s="20"/>
      <c r="B102" s="37"/>
      <c r="C102" s="20"/>
      <c r="D102" s="20"/>
      <c r="E102" s="20"/>
      <c r="F102" s="37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</row>
    <row r="103" spans="1:39" x14ac:dyDescent="0.25">
      <c r="A103" s="45" t="s">
        <v>57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</row>
    <row r="104" spans="1:39" x14ac:dyDescent="0.25">
      <c r="A104" s="45" t="s">
        <v>56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</row>
    <row r="105" spans="1:39" x14ac:dyDescent="0.25">
      <c r="A105" s="45" t="s">
        <v>44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</row>
    <row r="106" spans="1:39" x14ac:dyDescent="0.25">
      <c r="A106" s="45" t="s">
        <v>43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</row>
    <row r="107" spans="1:39" x14ac:dyDescent="0.25">
      <c r="A107" s="45" t="s">
        <v>42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</row>
    <row r="108" spans="1:39" x14ac:dyDescent="0.25">
      <c r="W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</row>
    <row r="109" spans="1:39" x14ac:dyDescent="0.25"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</row>
    <row r="110" spans="1:39" x14ac:dyDescent="0.25"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</row>
    <row r="111" spans="1:39" x14ac:dyDescent="0.25"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</row>
    <row r="112" spans="1:39" x14ac:dyDescent="0.25"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</row>
    <row r="113" spans="26:39" x14ac:dyDescent="0.25"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</row>
    <row r="114" spans="26:39" x14ac:dyDescent="0.25"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</row>
    <row r="115" spans="26:39" x14ac:dyDescent="0.25"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</row>
    <row r="116" spans="26:39" x14ac:dyDescent="0.25"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</row>
    <row r="117" spans="26:39" x14ac:dyDescent="0.25"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</row>
    <row r="118" spans="26:39" x14ac:dyDescent="0.25"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</row>
    <row r="119" spans="26:39" x14ac:dyDescent="0.25"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</row>
    <row r="120" spans="26:39" x14ac:dyDescent="0.25"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</row>
    <row r="121" spans="26:39" x14ac:dyDescent="0.25"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</row>
    <row r="122" spans="26:39" x14ac:dyDescent="0.25"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</row>
    <row r="123" spans="26:39" x14ac:dyDescent="0.25"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</row>
    <row r="124" spans="26:39" x14ac:dyDescent="0.25"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</row>
    <row r="125" spans="26:39" x14ac:dyDescent="0.25"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</row>
    <row r="126" spans="26:39" x14ac:dyDescent="0.25"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</row>
    <row r="127" spans="26:39" x14ac:dyDescent="0.25"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</row>
    <row r="128" spans="26:39" x14ac:dyDescent="0.25"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</row>
    <row r="129" spans="26:39" x14ac:dyDescent="0.25"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</row>
    <row r="130" spans="26:39" x14ac:dyDescent="0.25"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</row>
    <row r="131" spans="26:39" x14ac:dyDescent="0.25"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</row>
    <row r="132" spans="26:39" x14ac:dyDescent="0.25"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</row>
    <row r="133" spans="26:39" x14ac:dyDescent="0.25"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</row>
    <row r="134" spans="26:39" x14ac:dyDescent="0.25"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</row>
    <row r="135" spans="26:39" x14ac:dyDescent="0.25"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</row>
    <row r="136" spans="26:39" x14ac:dyDescent="0.25"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</row>
    <row r="137" spans="26:39" x14ac:dyDescent="0.25"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</row>
    <row r="138" spans="26:39" x14ac:dyDescent="0.25"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</row>
    <row r="139" spans="26:39" x14ac:dyDescent="0.25"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</row>
    <row r="140" spans="26:39" x14ac:dyDescent="0.25"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</row>
    <row r="141" spans="26:39" x14ac:dyDescent="0.25"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</row>
    <row r="142" spans="26:39" x14ac:dyDescent="0.25"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</row>
    <row r="143" spans="26:39" x14ac:dyDescent="0.25"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</row>
    <row r="144" spans="26:39" x14ac:dyDescent="0.25"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</row>
    <row r="145" spans="26:39" x14ac:dyDescent="0.25"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</row>
    <row r="146" spans="26:39" x14ac:dyDescent="0.25"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</row>
    <row r="147" spans="26:39" x14ac:dyDescent="0.25"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</row>
    <row r="148" spans="26:39" x14ac:dyDescent="0.25"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</row>
    <row r="149" spans="26:39" x14ac:dyDescent="0.25"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</row>
    <row r="150" spans="26:39" x14ac:dyDescent="0.25"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</row>
    <row r="151" spans="26:39" x14ac:dyDescent="0.25"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</row>
    <row r="152" spans="26:39" x14ac:dyDescent="0.25"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</row>
    <row r="153" spans="26:39" x14ac:dyDescent="0.25"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</row>
    <row r="154" spans="26:39" x14ac:dyDescent="0.25"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</row>
    <row r="155" spans="26:39" x14ac:dyDescent="0.25"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</row>
    <row r="156" spans="26:39" x14ac:dyDescent="0.25"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</row>
    <row r="157" spans="26:39" x14ac:dyDescent="0.25"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</row>
    <row r="158" spans="26:39" x14ac:dyDescent="0.25"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</row>
    <row r="159" spans="26:39" x14ac:dyDescent="0.25"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</row>
    <row r="160" spans="26:39" x14ac:dyDescent="0.25"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</row>
    <row r="161" spans="26:39" x14ac:dyDescent="0.25"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</row>
    <row r="162" spans="26:39" x14ac:dyDescent="0.25"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</row>
    <row r="163" spans="26:39" x14ac:dyDescent="0.25"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</row>
    <row r="164" spans="26:39" x14ac:dyDescent="0.25"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</row>
    <row r="165" spans="26:39" x14ac:dyDescent="0.25"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</row>
    <row r="166" spans="26:39" x14ac:dyDescent="0.25"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</row>
    <row r="167" spans="26:39" x14ac:dyDescent="0.25"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</row>
    <row r="168" spans="26:39" x14ac:dyDescent="0.25"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</row>
    <row r="169" spans="26:39" x14ac:dyDescent="0.25"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</row>
    <row r="170" spans="26:39" x14ac:dyDescent="0.25"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</row>
    <row r="171" spans="26:39" x14ac:dyDescent="0.25"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</row>
    <row r="172" spans="26:39" x14ac:dyDescent="0.25"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</row>
    <row r="173" spans="26:39" x14ac:dyDescent="0.25"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</row>
    <row r="174" spans="26:39" x14ac:dyDescent="0.25"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</row>
    <row r="175" spans="26:39" x14ac:dyDescent="0.25"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</row>
    <row r="176" spans="26:39" x14ac:dyDescent="0.25"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</row>
    <row r="177" spans="26:39" x14ac:dyDescent="0.25"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</row>
    <row r="178" spans="26:39" x14ac:dyDescent="0.25"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</row>
    <row r="179" spans="26:39" x14ac:dyDescent="0.25"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</row>
    <row r="180" spans="26:39" x14ac:dyDescent="0.25"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</row>
    <row r="181" spans="26:39" x14ac:dyDescent="0.25"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</row>
    <row r="182" spans="26:39" x14ac:dyDescent="0.25"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</row>
    <row r="183" spans="26:39" x14ac:dyDescent="0.25"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</row>
    <row r="184" spans="26:39" x14ac:dyDescent="0.25"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</row>
    <row r="185" spans="26:39" x14ac:dyDescent="0.25"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</row>
    <row r="186" spans="26:39" x14ac:dyDescent="0.25"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</row>
    <row r="187" spans="26:39" x14ac:dyDescent="0.25"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</row>
    <row r="188" spans="26:39" x14ac:dyDescent="0.25"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</row>
    <row r="189" spans="26:39" x14ac:dyDescent="0.25"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</row>
    <row r="190" spans="26:39" x14ac:dyDescent="0.25"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</row>
    <row r="191" spans="26:39" x14ac:dyDescent="0.25"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</row>
    <row r="192" spans="26:39" x14ac:dyDescent="0.25"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</row>
    <row r="193" spans="26:39" x14ac:dyDescent="0.25"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</row>
    <row r="194" spans="26:39" x14ac:dyDescent="0.25"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</row>
    <row r="195" spans="26:39" x14ac:dyDescent="0.25"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</row>
    <row r="196" spans="26:39" x14ac:dyDescent="0.25"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</row>
    <row r="197" spans="26:39" x14ac:dyDescent="0.25"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</row>
    <row r="198" spans="26:39" x14ac:dyDescent="0.25"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</row>
    <row r="199" spans="26:39" x14ac:dyDescent="0.25"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</row>
    <row r="200" spans="26:39" x14ac:dyDescent="0.25"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</row>
    <row r="201" spans="26:39" x14ac:dyDescent="0.25"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</row>
    <row r="202" spans="26:39" x14ac:dyDescent="0.25"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</row>
    <row r="203" spans="26:39" x14ac:dyDescent="0.25"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</row>
    <row r="204" spans="26:39" x14ac:dyDescent="0.25"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</row>
    <row r="205" spans="26:39" x14ac:dyDescent="0.25"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</row>
    <row r="206" spans="26:39" x14ac:dyDescent="0.25"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</row>
    <row r="207" spans="26:39" x14ac:dyDescent="0.25"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</row>
    <row r="208" spans="26:39" x14ac:dyDescent="0.25"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</row>
    <row r="209" spans="26:39" x14ac:dyDescent="0.25"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</row>
    <row r="210" spans="26:39" x14ac:dyDescent="0.25"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</row>
    <row r="211" spans="26:39" x14ac:dyDescent="0.25"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</row>
    <row r="212" spans="26:39" x14ac:dyDescent="0.25"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</row>
    <row r="213" spans="26:39" x14ac:dyDescent="0.25"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</row>
    <row r="214" spans="26:39" x14ac:dyDescent="0.25"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</row>
    <row r="215" spans="26:39" x14ac:dyDescent="0.25"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</row>
    <row r="216" spans="26:39" x14ac:dyDescent="0.25"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</row>
    <row r="217" spans="26:39" x14ac:dyDescent="0.25"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</row>
    <row r="218" spans="26:39" x14ac:dyDescent="0.25"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</row>
    <row r="219" spans="26:39" x14ac:dyDescent="0.25"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</row>
    <row r="220" spans="26:39" x14ac:dyDescent="0.25"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</row>
    <row r="221" spans="26:39" x14ac:dyDescent="0.25"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</row>
    <row r="222" spans="26:39" x14ac:dyDescent="0.25"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</row>
    <row r="223" spans="26:39" x14ac:dyDescent="0.25"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</row>
    <row r="224" spans="26:39" x14ac:dyDescent="0.25"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</row>
    <row r="225" spans="26:39" x14ac:dyDescent="0.25"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</row>
    <row r="226" spans="26:39" x14ac:dyDescent="0.25"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</row>
    <row r="227" spans="26:39" x14ac:dyDescent="0.25"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</row>
    <row r="228" spans="26:39" x14ac:dyDescent="0.25"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</row>
    <row r="229" spans="26:39" x14ac:dyDescent="0.25"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</row>
    <row r="230" spans="26:39" x14ac:dyDescent="0.25"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</row>
    <row r="231" spans="26:39" x14ac:dyDescent="0.25"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</row>
    <row r="232" spans="26:39" x14ac:dyDescent="0.25"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</row>
    <row r="233" spans="26:39" x14ac:dyDescent="0.25"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</row>
    <row r="234" spans="26:39" x14ac:dyDescent="0.25"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</row>
    <row r="235" spans="26:39" x14ac:dyDescent="0.25"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</row>
    <row r="236" spans="26:39" x14ac:dyDescent="0.25"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</row>
    <row r="237" spans="26:39" x14ac:dyDescent="0.25"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</row>
    <row r="238" spans="26:39" x14ac:dyDescent="0.25"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</row>
    <row r="239" spans="26:39" x14ac:dyDescent="0.25"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</row>
    <row r="240" spans="26:39" x14ac:dyDescent="0.25"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</row>
    <row r="241" spans="26:39" x14ac:dyDescent="0.25"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</row>
    <row r="242" spans="26:39" x14ac:dyDescent="0.25"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</row>
    <row r="243" spans="26:39" x14ac:dyDescent="0.25"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</row>
    <row r="244" spans="26:39" x14ac:dyDescent="0.25"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</row>
    <row r="245" spans="26:39" x14ac:dyDescent="0.25"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</row>
    <row r="246" spans="26:39" x14ac:dyDescent="0.25"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</row>
    <row r="247" spans="26:39" x14ac:dyDescent="0.25"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</row>
    <row r="248" spans="26:39" x14ac:dyDescent="0.25"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</row>
    <row r="249" spans="26:39" x14ac:dyDescent="0.25"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</row>
    <row r="250" spans="26:39" x14ac:dyDescent="0.25"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</row>
    <row r="251" spans="26:39" x14ac:dyDescent="0.25"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</row>
    <row r="252" spans="26:39" x14ac:dyDescent="0.25"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</row>
    <row r="253" spans="26:39" x14ac:dyDescent="0.25"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</row>
    <row r="254" spans="26:39" x14ac:dyDescent="0.25"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</row>
    <row r="255" spans="26:39" x14ac:dyDescent="0.25"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</row>
    <row r="256" spans="26:39" x14ac:dyDescent="0.25"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</row>
    <row r="257" spans="26:39" x14ac:dyDescent="0.25"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</row>
    <row r="258" spans="26:39" x14ac:dyDescent="0.25"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</row>
    <row r="259" spans="26:39" x14ac:dyDescent="0.25"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</row>
    <row r="260" spans="26:39" x14ac:dyDescent="0.25"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</row>
    <row r="261" spans="26:39" x14ac:dyDescent="0.25"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</row>
    <row r="262" spans="26:39" x14ac:dyDescent="0.25"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</row>
    <row r="263" spans="26:39" x14ac:dyDescent="0.25"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</row>
    <row r="264" spans="26:39" x14ac:dyDescent="0.25"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</row>
    <row r="265" spans="26:39" x14ac:dyDescent="0.25"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</row>
    <row r="266" spans="26:39" x14ac:dyDescent="0.25"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</row>
    <row r="267" spans="26:39" x14ac:dyDescent="0.25"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</row>
    <row r="268" spans="26:39" x14ac:dyDescent="0.25"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</row>
    <row r="269" spans="26:39" x14ac:dyDescent="0.25"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</row>
    <row r="270" spans="26:39" x14ac:dyDescent="0.25"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</row>
    <row r="271" spans="26:39" x14ac:dyDescent="0.25"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</row>
    <row r="272" spans="26:39" x14ac:dyDescent="0.25"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</row>
    <row r="273" spans="26:39" x14ac:dyDescent="0.25"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</row>
    <row r="274" spans="26:39" x14ac:dyDescent="0.25"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</row>
    <row r="275" spans="26:39" x14ac:dyDescent="0.25"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</row>
    <row r="276" spans="26:39" x14ac:dyDescent="0.25"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</row>
    <row r="277" spans="26:39" x14ac:dyDescent="0.25"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</row>
    <row r="278" spans="26:39" x14ac:dyDescent="0.25"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</row>
    <row r="279" spans="26:39" x14ac:dyDescent="0.25"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</row>
    <row r="280" spans="26:39" x14ac:dyDescent="0.25"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</row>
    <row r="281" spans="26:39" x14ac:dyDescent="0.25"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</row>
    <row r="282" spans="26:39" x14ac:dyDescent="0.25"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</row>
    <row r="283" spans="26:39" x14ac:dyDescent="0.25"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</row>
    <row r="284" spans="26:39" x14ac:dyDescent="0.25"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</row>
    <row r="285" spans="26:39" x14ac:dyDescent="0.25"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</row>
    <row r="286" spans="26:39" x14ac:dyDescent="0.25"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</row>
    <row r="287" spans="26:39" x14ac:dyDescent="0.25"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</row>
    <row r="288" spans="26:39" x14ac:dyDescent="0.25"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</row>
    <row r="289" spans="26:39" x14ac:dyDescent="0.25"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</row>
    <row r="290" spans="26:39" x14ac:dyDescent="0.25"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</row>
    <row r="291" spans="26:39" x14ac:dyDescent="0.25"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</row>
    <row r="292" spans="26:39" x14ac:dyDescent="0.25"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</row>
    <row r="293" spans="26:39" x14ac:dyDescent="0.25"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</row>
    <row r="294" spans="26:39" x14ac:dyDescent="0.25"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</row>
    <row r="295" spans="26:39" x14ac:dyDescent="0.25"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</row>
    <row r="296" spans="26:39" x14ac:dyDescent="0.25"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</row>
    <row r="297" spans="26:39" x14ac:dyDescent="0.25"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</row>
    <row r="298" spans="26:39" x14ac:dyDescent="0.25"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</row>
    <row r="299" spans="26:39" x14ac:dyDescent="0.25"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</row>
    <row r="300" spans="26:39" x14ac:dyDescent="0.25"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</row>
    <row r="301" spans="26:39" x14ac:dyDescent="0.25"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</row>
    <row r="302" spans="26:39" x14ac:dyDescent="0.25"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</row>
    <row r="303" spans="26:39" x14ac:dyDescent="0.25"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</row>
    <row r="304" spans="26:39" x14ac:dyDescent="0.25"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</row>
    <row r="305" spans="26:39" x14ac:dyDescent="0.25"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</row>
    <row r="306" spans="26:39" x14ac:dyDescent="0.25"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</row>
    <row r="307" spans="26:39" x14ac:dyDescent="0.25"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</row>
    <row r="308" spans="26:39" x14ac:dyDescent="0.25"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</row>
    <row r="309" spans="26:39" x14ac:dyDescent="0.25"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</row>
    <row r="310" spans="26:39" x14ac:dyDescent="0.25"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</row>
    <row r="311" spans="26:39" x14ac:dyDescent="0.25"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</row>
    <row r="312" spans="26:39" x14ac:dyDescent="0.25"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</row>
    <row r="313" spans="26:39" x14ac:dyDescent="0.25"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</row>
    <row r="314" spans="26:39" x14ac:dyDescent="0.25"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</row>
    <row r="315" spans="26:39" x14ac:dyDescent="0.25"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</row>
    <row r="316" spans="26:39" x14ac:dyDescent="0.25"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</row>
    <row r="317" spans="26:39" x14ac:dyDescent="0.25"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</row>
    <row r="318" spans="26:39" x14ac:dyDescent="0.25"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</row>
    <row r="319" spans="26:39" x14ac:dyDescent="0.25"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</row>
    <row r="320" spans="26:39" x14ac:dyDescent="0.25"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</row>
    <row r="321" spans="26:39" x14ac:dyDescent="0.25"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</row>
    <row r="322" spans="26:39" x14ac:dyDescent="0.25"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</row>
    <row r="323" spans="26:39" x14ac:dyDescent="0.25"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</row>
    <row r="324" spans="26:39" x14ac:dyDescent="0.25"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</row>
    <row r="325" spans="26:39" x14ac:dyDescent="0.25"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</row>
    <row r="326" spans="26:39" x14ac:dyDescent="0.25"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</row>
    <row r="327" spans="26:39" x14ac:dyDescent="0.25"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</row>
    <row r="328" spans="26:39" x14ac:dyDescent="0.25"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</row>
    <row r="329" spans="26:39" x14ac:dyDescent="0.25"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</row>
    <row r="330" spans="26:39" x14ac:dyDescent="0.25"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</row>
    <row r="331" spans="26:39" x14ac:dyDescent="0.25"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</row>
    <row r="332" spans="26:39" x14ac:dyDescent="0.25"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</row>
    <row r="333" spans="26:39" x14ac:dyDescent="0.25"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</row>
    <row r="334" spans="26:39" x14ac:dyDescent="0.25"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</row>
    <row r="335" spans="26:39" x14ac:dyDescent="0.25"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</row>
    <row r="336" spans="26:39" x14ac:dyDescent="0.25"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</row>
    <row r="337" spans="26:39" x14ac:dyDescent="0.25"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</row>
    <row r="338" spans="26:39" x14ac:dyDescent="0.25"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</row>
    <row r="339" spans="26:39" x14ac:dyDescent="0.25"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</row>
    <row r="340" spans="26:39" x14ac:dyDescent="0.25"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</row>
    <row r="341" spans="26:39" x14ac:dyDescent="0.25"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</row>
    <row r="342" spans="26:39" x14ac:dyDescent="0.25"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</row>
    <row r="343" spans="26:39" x14ac:dyDescent="0.25"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</row>
    <row r="344" spans="26:39" x14ac:dyDescent="0.25"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</row>
    <row r="345" spans="26:39" x14ac:dyDescent="0.25"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</row>
    <row r="346" spans="26:39" x14ac:dyDescent="0.25"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</row>
    <row r="347" spans="26:39" x14ac:dyDescent="0.25"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</row>
    <row r="348" spans="26:39" x14ac:dyDescent="0.25"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</row>
    <row r="349" spans="26:39" x14ac:dyDescent="0.25"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</row>
    <row r="350" spans="26:39" x14ac:dyDescent="0.25"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</row>
    <row r="351" spans="26:39" x14ac:dyDescent="0.25"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</row>
    <row r="352" spans="26:39" x14ac:dyDescent="0.25"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</row>
    <row r="353" spans="26:39" x14ac:dyDescent="0.25"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</row>
    <row r="354" spans="26:39" x14ac:dyDescent="0.25"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</row>
    <row r="355" spans="26:39" x14ac:dyDescent="0.25"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</row>
    <row r="356" spans="26:39" x14ac:dyDescent="0.25"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</row>
    <row r="357" spans="26:39" x14ac:dyDescent="0.25"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</row>
    <row r="358" spans="26:39" x14ac:dyDescent="0.25"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</row>
    <row r="359" spans="26:39" x14ac:dyDescent="0.25"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</row>
    <row r="360" spans="26:39" x14ac:dyDescent="0.25"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</row>
    <row r="361" spans="26:39" x14ac:dyDescent="0.25"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</row>
    <row r="362" spans="26:39" x14ac:dyDescent="0.25"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</row>
    <row r="363" spans="26:39" x14ac:dyDescent="0.25"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</row>
    <row r="364" spans="26:39" x14ac:dyDescent="0.25"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</row>
    <row r="365" spans="26:39" x14ac:dyDescent="0.25"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</row>
    <row r="366" spans="26:39" x14ac:dyDescent="0.25"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</row>
    <row r="367" spans="26:39" x14ac:dyDescent="0.25"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</row>
    <row r="368" spans="26:39" x14ac:dyDescent="0.25"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</row>
    <row r="369" spans="26:39" x14ac:dyDescent="0.25"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</row>
    <row r="370" spans="26:39" x14ac:dyDescent="0.25"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</row>
    <row r="371" spans="26:39" x14ac:dyDescent="0.25"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</row>
    <row r="372" spans="26:39" x14ac:dyDescent="0.25"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</row>
    <row r="373" spans="26:39" x14ac:dyDescent="0.25"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</row>
    <row r="374" spans="26:39" x14ac:dyDescent="0.25"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</row>
    <row r="375" spans="26:39" x14ac:dyDescent="0.25"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</row>
    <row r="376" spans="26:39" x14ac:dyDescent="0.25"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</row>
    <row r="377" spans="26:39" x14ac:dyDescent="0.25"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</row>
    <row r="378" spans="26:39" x14ac:dyDescent="0.25"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</row>
    <row r="379" spans="26:39" x14ac:dyDescent="0.25"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</row>
    <row r="380" spans="26:39" x14ac:dyDescent="0.25"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</row>
    <row r="381" spans="26:39" x14ac:dyDescent="0.25"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</row>
    <row r="382" spans="26:39" x14ac:dyDescent="0.25"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</row>
    <row r="383" spans="26:39" x14ac:dyDescent="0.25"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</row>
    <row r="384" spans="26:39" x14ac:dyDescent="0.25"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</row>
    <row r="385" spans="26:39" x14ac:dyDescent="0.25"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</row>
    <row r="386" spans="26:39" x14ac:dyDescent="0.25"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</row>
    <row r="387" spans="26:39" x14ac:dyDescent="0.25"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</row>
    <row r="388" spans="26:39" x14ac:dyDescent="0.25"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</row>
    <row r="389" spans="26:39" x14ac:dyDescent="0.25"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</row>
    <row r="390" spans="26:39" x14ac:dyDescent="0.25"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</row>
    <row r="391" spans="26:39" x14ac:dyDescent="0.25"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</row>
    <row r="392" spans="26:39" x14ac:dyDescent="0.25"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</row>
    <row r="393" spans="26:39" x14ac:dyDescent="0.25"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</row>
    <row r="394" spans="26:39" x14ac:dyDescent="0.25"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</row>
    <row r="395" spans="26:39" x14ac:dyDescent="0.25"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</row>
    <row r="396" spans="26:39" x14ac:dyDescent="0.25"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</row>
    <row r="397" spans="26:39" x14ac:dyDescent="0.25"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</row>
    <row r="398" spans="26:39" x14ac:dyDescent="0.25"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</row>
    <row r="399" spans="26:39" x14ac:dyDescent="0.25"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</row>
    <row r="400" spans="26:39" x14ac:dyDescent="0.25"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</row>
    <row r="401" spans="26:39" x14ac:dyDescent="0.25"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</row>
    <row r="402" spans="26:39" x14ac:dyDescent="0.25"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</row>
    <row r="403" spans="26:39" x14ac:dyDescent="0.25"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</row>
    <row r="404" spans="26:39" x14ac:dyDescent="0.25"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</row>
    <row r="405" spans="26:39" x14ac:dyDescent="0.25"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</row>
    <row r="406" spans="26:39" x14ac:dyDescent="0.25"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</row>
    <row r="407" spans="26:39" x14ac:dyDescent="0.25"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</row>
    <row r="408" spans="26:39" x14ac:dyDescent="0.25"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</row>
    <row r="409" spans="26:39" x14ac:dyDescent="0.25"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</row>
    <row r="410" spans="26:39" x14ac:dyDescent="0.25"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</row>
    <row r="411" spans="26:39" x14ac:dyDescent="0.25"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</row>
    <row r="412" spans="26:39" x14ac:dyDescent="0.25"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</row>
    <row r="413" spans="26:39" x14ac:dyDescent="0.25"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</row>
  </sheetData>
  <mergeCells count="26">
    <mergeCell ref="R3:U3"/>
    <mergeCell ref="N3:Q3"/>
    <mergeCell ref="J3:M3"/>
    <mergeCell ref="A1:V1"/>
    <mergeCell ref="A81:A82"/>
    <mergeCell ref="B81:F81"/>
    <mergeCell ref="J81:N81"/>
    <mergeCell ref="A34:A35"/>
    <mergeCell ref="R81:V81"/>
    <mergeCell ref="I81:I82"/>
    <mergeCell ref="Q81:Q82"/>
    <mergeCell ref="A3:A4"/>
    <mergeCell ref="F3:I3"/>
    <mergeCell ref="B3:E3"/>
    <mergeCell ref="A31:V31"/>
    <mergeCell ref="A57:A58"/>
    <mergeCell ref="I34:I35"/>
    <mergeCell ref="B34:F34"/>
    <mergeCell ref="B57:F57"/>
    <mergeCell ref="J34:N34"/>
    <mergeCell ref="R34:V34"/>
    <mergeCell ref="Q34:Q35"/>
    <mergeCell ref="J57:N57"/>
    <mergeCell ref="I57:I58"/>
    <mergeCell ref="R57:V57"/>
    <mergeCell ref="Q57:Q58"/>
  </mergeCells>
  <printOptions horizontalCentered="1" verticalCentered="1"/>
  <pageMargins left="0.70866141732283472" right="0.51181102362204722" top="0.35433070866141736" bottom="0.35433070866141736" header="0.31496062992125984" footer="0.11811023622047245"/>
  <pageSetup paperSize="9" scale="41" orientation="landscape" horizontalDpi="1200" verticalDpi="1200" r:id="rId1"/>
  <headerFooter>
    <oddFooter>&amp;C&amp;"Calibri,Normal"&amp;K000000&amp;F&amp;A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7B4AE-78AD-4330-A864-5B7942FD5BCC}">
  <sheetPr>
    <tabColor theme="4" tint="0.39997558519241921"/>
    <pageSetUpPr fitToPage="1"/>
  </sheetPr>
  <dimension ref="A1:AG117"/>
  <sheetViews>
    <sheetView tabSelected="1" zoomScaleNormal="100" workbookViewId="0">
      <selection activeCell="G54" sqref="G54"/>
    </sheetView>
  </sheetViews>
  <sheetFormatPr baseColWidth="10" defaultColWidth="11.42578125" defaultRowHeight="15" x14ac:dyDescent="0.25"/>
  <cols>
    <col min="1" max="1" width="25.28515625" style="1" customWidth="1"/>
    <col min="2" max="2" width="11.42578125" style="1"/>
    <col min="3" max="3" width="11.42578125" style="1" customWidth="1"/>
    <col min="4" max="5" width="11.42578125" style="1"/>
    <col min="6" max="8" width="11.42578125" style="1" customWidth="1"/>
    <col min="9" max="9" width="24.85546875" style="1" customWidth="1"/>
    <col min="10" max="16" width="11.42578125" style="1" customWidth="1"/>
    <col min="17" max="17" width="24.5703125" style="1" customWidth="1"/>
    <col min="18" max="19" width="11.42578125" style="1"/>
    <col min="20" max="22" width="11.42578125" style="1" customWidth="1"/>
    <col min="23" max="16384" width="11.42578125" style="1"/>
  </cols>
  <sheetData>
    <row r="1" spans="1:33" ht="26.25" x14ac:dyDescent="0.25">
      <c r="A1" s="86" t="s">
        <v>58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3"/>
      <c r="X1" s="83"/>
      <c r="Y1" s="83"/>
      <c r="Z1" s="83"/>
      <c r="AA1" s="83"/>
      <c r="AB1" s="20"/>
      <c r="AC1" s="20"/>
      <c r="AD1" s="20"/>
      <c r="AE1" s="20"/>
      <c r="AF1" s="20"/>
      <c r="AG1" s="20"/>
    </row>
    <row r="2" spans="1:3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spans="1:33" x14ac:dyDescent="0.25">
      <c r="A3" s="87" t="s">
        <v>0</v>
      </c>
      <c r="B3" s="90" t="s">
        <v>60</v>
      </c>
      <c r="C3" s="91"/>
      <c r="D3" s="91"/>
      <c r="E3" s="92"/>
      <c r="F3" s="90" t="s">
        <v>61</v>
      </c>
      <c r="G3" s="91"/>
      <c r="H3" s="91"/>
      <c r="I3" s="92"/>
      <c r="J3" s="90" t="s">
        <v>62</v>
      </c>
      <c r="K3" s="91"/>
      <c r="L3" s="91"/>
      <c r="M3" s="92"/>
      <c r="N3" s="90" t="s">
        <v>63</v>
      </c>
      <c r="O3" s="91"/>
      <c r="P3" s="91"/>
      <c r="Q3" s="92"/>
      <c r="R3" s="90" t="s">
        <v>64</v>
      </c>
      <c r="S3" s="91"/>
      <c r="T3" s="91"/>
      <c r="U3" s="92"/>
      <c r="V3" s="20"/>
      <c r="W3" s="73"/>
      <c r="X3" s="20"/>
      <c r="Y3" s="20"/>
      <c r="AB3" s="20"/>
      <c r="AC3" s="20"/>
      <c r="AD3" s="20"/>
      <c r="AE3" s="20"/>
      <c r="AF3" s="20"/>
      <c r="AG3" s="20"/>
    </row>
    <row r="4" spans="1:33" x14ac:dyDescent="0.25">
      <c r="A4" s="87" t="s">
        <v>0</v>
      </c>
      <c r="B4" s="8" t="s">
        <v>27</v>
      </c>
      <c r="C4" s="8" t="s">
        <v>26</v>
      </c>
      <c r="D4" s="8" t="s">
        <v>28</v>
      </c>
      <c r="E4" s="8" t="s">
        <v>29</v>
      </c>
      <c r="F4" s="8" t="s">
        <v>27</v>
      </c>
      <c r="G4" s="8" t="s">
        <v>26</v>
      </c>
      <c r="H4" s="8" t="s">
        <v>28</v>
      </c>
      <c r="I4" s="8" t="s">
        <v>29</v>
      </c>
      <c r="J4" s="8" t="s">
        <v>27</v>
      </c>
      <c r="K4" s="8" t="s">
        <v>26</v>
      </c>
      <c r="L4" s="8" t="s">
        <v>28</v>
      </c>
      <c r="M4" s="8" t="s">
        <v>29</v>
      </c>
      <c r="N4" s="8" t="s">
        <v>27</v>
      </c>
      <c r="O4" s="8" t="s">
        <v>26</v>
      </c>
      <c r="P4" s="8" t="s">
        <v>28</v>
      </c>
      <c r="Q4" s="8" t="s">
        <v>29</v>
      </c>
      <c r="R4" s="8" t="s">
        <v>27</v>
      </c>
      <c r="S4" s="8" t="s">
        <v>26</v>
      </c>
      <c r="T4" s="8" t="s">
        <v>28</v>
      </c>
      <c r="U4" s="8" t="s">
        <v>29</v>
      </c>
      <c r="V4" s="20"/>
      <c r="W4" s="74"/>
      <c r="X4" s="20"/>
      <c r="Y4" s="20"/>
      <c r="AB4" s="20"/>
      <c r="AC4" s="20"/>
      <c r="AD4" s="20"/>
      <c r="AE4" s="20"/>
      <c r="AF4" s="20"/>
      <c r="AG4" s="20"/>
    </row>
    <row r="5" spans="1:33" x14ac:dyDescent="0.25">
      <c r="A5" s="12" t="s">
        <v>1</v>
      </c>
      <c r="B5" s="2">
        <v>21498</v>
      </c>
      <c r="C5" s="2">
        <v>2211</v>
      </c>
      <c r="D5" s="2">
        <v>3229</v>
      </c>
      <c r="E5" s="2">
        <v>92</v>
      </c>
      <c r="F5" s="2">
        <v>17432</v>
      </c>
      <c r="G5" s="2">
        <v>1933</v>
      </c>
      <c r="H5" s="2">
        <v>2080</v>
      </c>
      <c r="I5" s="2">
        <v>74</v>
      </c>
      <c r="J5" s="2">
        <v>17362</v>
      </c>
      <c r="K5" s="2">
        <v>2017</v>
      </c>
      <c r="L5" s="2">
        <v>1713</v>
      </c>
      <c r="M5" s="2">
        <v>60</v>
      </c>
      <c r="N5" s="2">
        <v>21674</v>
      </c>
      <c r="O5" s="2">
        <v>2251</v>
      </c>
      <c r="P5" s="2">
        <v>2133</v>
      </c>
      <c r="Q5" s="2">
        <v>63</v>
      </c>
      <c r="R5" s="2">
        <v>19044</v>
      </c>
      <c r="S5" s="25">
        <v>1794</v>
      </c>
      <c r="T5" s="25">
        <v>1820</v>
      </c>
      <c r="U5" s="25">
        <v>61</v>
      </c>
      <c r="V5" s="20"/>
      <c r="W5" s="20"/>
      <c r="X5" s="20"/>
      <c r="Y5" s="20"/>
      <c r="AB5" s="20"/>
      <c r="AC5" s="71"/>
      <c r="AD5" s="20"/>
      <c r="AE5" s="20"/>
      <c r="AF5" s="20"/>
      <c r="AG5" s="20"/>
    </row>
    <row r="6" spans="1:33" x14ac:dyDescent="0.25">
      <c r="A6" s="12" t="s">
        <v>2</v>
      </c>
      <c r="B6" s="2">
        <v>10105</v>
      </c>
      <c r="C6" s="2">
        <v>1714</v>
      </c>
      <c r="D6" s="2">
        <v>4244</v>
      </c>
      <c r="E6" s="2">
        <v>122</v>
      </c>
      <c r="F6" s="2">
        <v>8498</v>
      </c>
      <c r="G6" s="2">
        <v>1707</v>
      </c>
      <c r="H6" s="2">
        <v>2563</v>
      </c>
      <c r="I6" s="2">
        <v>133</v>
      </c>
      <c r="J6" s="2">
        <v>9840</v>
      </c>
      <c r="K6" s="2">
        <v>2003</v>
      </c>
      <c r="L6" s="2">
        <v>2991</v>
      </c>
      <c r="M6" s="2">
        <v>139</v>
      </c>
      <c r="N6" s="2">
        <v>10967</v>
      </c>
      <c r="O6" s="2">
        <v>1915</v>
      </c>
      <c r="P6" s="2">
        <v>3877</v>
      </c>
      <c r="Q6" s="2">
        <v>119</v>
      </c>
      <c r="R6" s="2">
        <v>9501</v>
      </c>
      <c r="S6" s="25">
        <v>1735</v>
      </c>
      <c r="T6" s="25">
        <v>2266</v>
      </c>
      <c r="U6" s="25">
        <v>106</v>
      </c>
      <c r="V6" s="20"/>
      <c r="W6" s="20"/>
      <c r="X6" s="20"/>
      <c r="Y6" s="20"/>
      <c r="AB6" s="20"/>
      <c r="AC6" s="71"/>
      <c r="AD6" s="20"/>
      <c r="AE6" s="20"/>
      <c r="AF6" s="20"/>
      <c r="AG6" s="20"/>
    </row>
    <row r="7" spans="1:33" x14ac:dyDescent="0.25">
      <c r="A7" s="12" t="s">
        <v>3</v>
      </c>
      <c r="B7" s="2">
        <v>6698</v>
      </c>
      <c r="C7" s="2">
        <v>1226</v>
      </c>
      <c r="D7" s="2">
        <v>1778</v>
      </c>
      <c r="E7" s="2">
        <v>71</v>
      </c>
      <c r="F7" s="2">
        <v>5647</v>
      </c>
      <c r="G7" s="2">
        <v>1262</v>
      </c>
      <c r="H7" s="2">
        <v>1181</v>
      </c>
      <c r="I7" s="2">
        <v>65</v>
      </c>
      <c r="J7" s="2">
        <v>6456</v>
      </c>
      <c r="K7" s="2">
        <v>1237</v>
      </c>
      <c r="L7" s="2">
        <v>1345</v>
      </c>
      <c r="M7" s="2">
        <v>69</v>
      </c>
      <c r="N7" s="2">
        <v>7050</v>
      </c>
      <c r="O7" s="2">
        <v>3774</v>
      </c>
      <c r="P7" s="2">
        <v>1293</v>
      </c>
      <c r="Q7" s="2">
        <v>65</v>
      </c>
      <c r="R7" s="2">
        <v>6367</v>
      </c>
      <c r="S7" s="25">
        <v>1654</v>
      </c>
      <c r="T7" s="25">
        <v>1131</v>
      </c>
      <c r="U7" s="25">
        <v>180</v>
      </c>
      <c r="V7" s="20"/>
      <c r="W7" s="20"/>
      <c r="X7" s="20"/>
      <c r="Y7" s="20"/>
      <c r="AB7" s="20"/>
      <c r="AC7" s="71"/>
      <c r="AD7" s="75"/>
      <c r="AE7" s="76"/>
      <c r="AF7" s="76"/>
      <c r="AG7" s="20"/>
    </row>
    <row r="8" spans="1:33" x14ac:dyDescent="0.25">
      <c r="A8" s="12" t="s">
        <v>4</v>
      </c>
      <c r="B8" s="2">
        <v>5688</v>
      </c>
      <c r="C8" s="2">
        <v>638</v>
      </c>
      <c r="D8" s="2">
        <v>898</v>
      </c>
      <c r="E8" s="2">
        <v>10</v>
      </c>
      <c r="F8" s="2">
        <v>4165</v>
      </c>
      <c r="G8" s="2">
        <v>481</v>
      </c>
      <c r="H8" s="2">
        <v>649</v>
      </c>
      <c r="I8" s="2">
        <v>15</v>
      </c>
      <c r="J8" s="2">
        <v>4635</v>
      </c>
      <c r="K8" s="2">
        <v>520</v>
      </c>
      <c r="L8" s="2">
        <v>520</v>
      </c>
      <c r="M8" s="2">
        <v>6</v>
      </c>
      <c r="N8" s="2">
        <v>5010</v>
      </c>
      <c r="O8" s="2">
        <v>647</v>
      </c>
      <c r="P8" s="2">
        <v>527</v>
      </c>
      <c r="Q8" s="2">
        <v>10</v>
      </c>
      <c r="R8" s="2">
        <v>4871</v>
      </c>
      <c r="S8" s="25">
        <v>532</v>
      </c>
      <c r="T8" s="25">
        <v>402</v>
      </c>
      <c r="U8" s="25">
        <v>7</v>
      </c>
      <c r="V8" s="20"/>
      <c r="W8" s="20"/>
      <c r="X8" s="20"/>
      <c r="Y8" s="20"/>
      <c r="AB8" s="20"/>
      <c r="AC8" s="71"/>
      <c r="AD8" s="75"/>
      <c r="AE8" s="77"/>
      <c r="AF8" s="77"/>
      <c r="AG8" s="20"/>
    </row>
    <row r="9" spans="1:33" x14ac:dyDescent="0.25">
      <c r="A9" s="12" t="s">
        <v>6</v>
      </c>
      <c r="B9" s="2">
        <v>6101</v>
      </c>
      <c r="C9" s="2">
        <v>911</v>
      </c>
      <c r="D9" s="2">
        <v>1351</v>
      </c>
      <c r="E9" s="2">
        <v>58</v>
      </c>
      <c r="F9" s="2">
        <v>4744</v>
      </c>
      <c r="G9" s="2">
        <v>756</v>
      </c>
      <c r="H9" s="2">
        <v>851</v>
      </c>
      <c r="I9" s="2">
        <v>43</v>
      </c>
      <c r="J9" s="2">
        <v>5627</v>
      </c>
      <c r="K9" s="2">
        <v>1028</v>
      </c>
      <c r="L9" s="2">
        <v>930</v>
      </c>
      <c r="M9" s="2">
        <v>32</v>
      </c>
      <c r="N9" s="2">
        <v>6115</v>
      </c>
      <c r="O9" s="2">
        <v>1557</v>
      </c>
      <c r="P9" s="2">
        <v>997</v>
      </c>
      <c r="Q9" s="2">
        <v>47</v>
      </c>
      <c r="R9" s="2">
        <v>5497</v>
      </c>
      <c r="S9" s="25">
        <v>886</v>
      </c>
      <c r="T9" s="25">
        <v>896</v>
      </c>
      <c r="U9" s="25">
        <v>34</v>
      </c>
      <c r="V9" s="20"/>
      <c r="W9" s="20"/>
      <c r="X9" s="20"/>
      <c r="Y9" s="20"/>
      <c r="AB9" s="20"/>
      <c r="AC9" s="71"/>
      <c r="AD9" s="20"/>
      <c r="AE9" s="77"/>
      <c r="AF9" s="77"/>
      <c r="AG9" s="20"/>
    </row>
    <row r="10" spans="1:33" x14ac:dyDescent="0.25">
      <c r="A10" s="12" t="s">
        <v>7</v>
      </c>
      <c r="B10" s="2">
        <v>15734</v>
      </c>
      <c r="C10" s="2">
        <v>4316</v>
      </c>
      <c r="D10" s="2">
        <v>6480</v>
      </c>
      <c r="E10" s="2">
        <v>296</v>
      </c>
      <c r="F10" s="2">
        <v>13655</v>
      </c>
      <c r="G10" s="2">
        <v>4943</v>
      </c>
      <c r="H10" s="2">
        <v>4476</v>
      </c>
      <c r="I10" s="2">
        <v>289</v>
      </c>
      <c r="J10" s="2">
        <v>15514</v>
      </c>
      <c r="K10" s="2">
        <v>5415</v>
      </c>
      <c r="L10" s="2">
        <v>5118</v>
      </c>
      <c r="M10" s="2">
        <v>280</v>
      </c>
      <c r="N10" s="2">
        <v>18940</v>
      </c>
      <c r="O10" s="2">
        <v>5438</v>
      </c>
      <c r="P10" s="2">
        <v>6227</v>
      </c>
      <c r="Q10" s="2">
        <v>315</v>
      </c>
      <c r="R10" s="2">
        <v>15654</v>
      </c>
      <c r="S10" s="25">
        <v>4166</v>
      </c>
      <c r="T10" s="25">
        <v>4096</v>
      </c>
      <c r="U10" s="25">
        <v>290</v>
      </c>
      <c r="V10" s="20"/>
      <c r="W10" s="20"/>
      <c r="X10" s="20"/>
      <c r="Y10" s="20"/>
      <c r="AB10" s="20"/>
      <c r="AC10" s="71"/>
      <c r="AD10" s="20"/>
      <c r="AE10" s="20"/>
      <c r="AF10" s="20"/>
      <c r="AG10" s="20"/>
    </row>
    <row r="11" spans="1:33" x14ac:dyDescent="0.25">
      <c r="A11" s="12" t="s">
        <v>8</v>
      </c>
      <c r="B11" s="2">
        <v>9028</v>
      </c>
      <c r="C11" s="2">
        <v>2507</v>
      </c>
      <c r="D11" s="2">
        <v>4156</v>
      </c>
      <c r="E11" s="2">
        <v>151</v>
      </c>
      <c r="F11" s="2">
        <v>7839</v>
      </c>
      <c r="G11" s="2">
        <v>2340</v>
      </c>
      <c r="H11" s="2">
        <v>2378</v>
      </c>
      <c r="I11" s="2">
        <v>173</v>
      </c>
      <c r="J11" s="2">
        <v>8518</v>
      </c>
      <c r="K11" s="2">
        <v>2802</v>
      </c>
      <c r="L11" s="2">
        <v>2961</v>
      </c>
      <c r="M11" s="2">
        <v>158</v>
      </c>
      <c r="N11" s="2">
        <v>10882</v>
      </c>
      <c r="O11" s="2">
        <v>2775</v>
      </c>
      <c r="P11" s="2">
        <v>3619</v>
      </c>
      <c r="Q11" s="2">
        <v>188</v>
      </c>
      <c r="R11" s="2">
        <v>8991</v>
      </c>
      <c r="S11" s="25">
        <v>2143</v>
      </c>
      <c r="T11" s="25">
        <v>2389</v>
      </c>
      <c r="U11" s="25">
        <v>152</v>
      </c>
      <c r="V11" s="20"/>
      <c r="W11" s="20"/>
      <c r="X11" s="20"/>
      <c r="Y11" s="20"/>
      <c r="AB11" s="20"/>
      <c r="AC11" s="71"/>
      <c r="AD11" s="20"/>
      <c r="AE11" s="20"/>
      <c r="AF11" s="20"/>
      <c r="AG11" s="20"/>
    </row>
    <row r="12" spans="1:33" x14ac:dyDescent="0.25">
      <c r="A12" s="12" t="s">
        <v>9</v>
      </c>
      <c r="B12" s="2">
        <v>79713</v>
      </c>
      <c r="C12" s="2">
        <v>14646</v>
      </c>
      <c r="D12" s="2">
        <v>17251</v>
      </c>
      <c r="E12" s="2">
        <v>499</v>
      </c>
      <c r="F12" s="2">
        <v>67715</v>
      </c>
      <c r="G12" s="2">
        <v>14569</v>
      </c>
      <c r="H12" s="2">
        <v>11249</v>
      </c>
      <c r="I12" s="2">
        <v>489</v>
      </c>
      <c r="J12" s="2">
        <v>65311</v>
      </c>
      <c r="K12" s="2">
        <v>14962</v>
      </c>
      <c r="L12" s="2">
        <v>10837</v>
      </c>
      <c r="M12" s="2">
        <v>430</v>
      </c>
      <c r="N12" s="2">
        <v>81851</v>
      </c>
      <c r="O12" s="2">
        <v>15890</v>
      </c>
      <c r="P12" s="2">
        <v>14204</v>
      </c>
      <c r="Q12" s="2">
        <v>547</v>
      </c>
      <c r="R12" s="2">
        <v>75130</v>
      </c>
      <c r="S12" s="25">
        <v>13979</v>
      </c>
      <c r="T12" s="25">
        <v>11852</v>
      </c>
      <c r="U12" s="25">
        <v>471</v>
      </c>
      <c r="V12" s="20"/>
      <c r="W12" s="20"/>
      <c r="X12" s="20"/>
      <c r="Y12" s="20"/>
      <c r="AB12" s="20"/>
      <c r="AC12" s="71"/>
      <c r="AD12" s="20"/>
      <c r="AE12" s="20"/>
      <c r="AF12" s="20"/>
      <c r="AG12" s="20"/>
    </row>
    <row r="13" spans="1:33" x14ac:dyDescent="0.25">
      <c r="A13" s="12" t="s">
        <v>10</v>
      </c>
      <c r="B13" s="2">
        <v>20053</v>
      </c>
      <c r="C13" s="2">
        <v>3564</v>
      </c>
      <c r="D13" s="2">
        <v>4054</v>
      </c>
      <c r="E13" s="2">
        <v>122</v>
      </c>
      <c r="F13" s="2">
        <v>16428</v>
      </c>
      <c r="G13" s="2">
        <v>2708</v>
      </c>
      <c r="H13" s="2">
        <v>2537</v>
      </c>
      <c r="I13" s="2">
        <v>124</v>
      </c>
      <c r="J13" s="2">
        <v>15671</v>
      </c>
      <c r="K13" s="2">
        <v>2978</v>
      </c>
      <c r="L13" s="2">
        <v>2024</v>
      </c>
      <c r="M13" s="2">
        <v>97</v>
      </c>
      <c r="N13" s="2">
        <v>21330</v>
      </c>
      <c r="O13" s="2">
        <v>3271</v>
      </c>
      <c r="P13" s="2">
        <v>2498</v>
      </c>
      <c r="Q13" s="2">
        <v>113</v>
      </c>
      <c r="R13" s="2">
        <v>19278</v>
      </c>
      <c r="S13" s="25">
        <v>2751</v>
      </c>
      <c r="T13" s="25">
        <v>2544</v>
      </c>
      <c r="U13" s="25">
        <v>93</v>
      </c>
      <c r="V13" s="20"/>
      <c r="W13" s="20"/>
      <c r="X13" s="20"/>
      <c r="Y13" s="20"/>
      <c r="AB13" s="20"/>
      <c r="AC13" s="71"/>
      <c r="AD13" s="20"/>
      <c r="AE13" s="20"/>
      <c r="AF13" s="20"/>
      <c r="AG13" s="20"/>
    </row>
    <row r="14" spans="1:33" x14ac:dyDescent="0.25">
      <c r="A14" s="12" t="s">
        <v>11</v>
      </c>
      <c r="B14" s="2">
        <v>3259</v>
      </c>
      <c r="C14" s="2">
        <v>815</v>
      </c>
      <c r="D14" s="2">
        <v>1218</v>
      </c>
      <c r="E14" s="2">
        <v>164</v>
      </c>
      <c r="F14" s="2">
        <v>2557</v>
      </c>
      <c r="G14" s="2">
        <v>693</v>
      </c>
      <c r="H14" s="2">
        <v>771</v>
      </c>
      <c r="I14" s="2">
        <v>158</v>
      </c>
      <c r="J14" s="2">
        <v>3058</v>
      </c>
      <c r="K14" s="2">
        <v>869</v>
      </c>
      <c r="L14" s="2">
        <v>941</v>
      </c>
      <c r="M14" s="2">
        <v>130</v>
      </c>
      <c r="N14" s="2">
        <v>3409</v>
      </c>
      <c r="O14" s="2">
        <v>796</v>
      </c>
      <c r="P14" s="2">
        <v>1082</v>
      </c>
      <c r="Q14" s="2">
        <v>106</v>
      </c>
      <c r="R14" s="2">
        <v>2938</v>
      </c>
      <c r="S14" s="25">
        <v>699</v>
      </c>
      <c r="T14" s="25">
        <v>903</v>
      </c>
      <c r="U14" s="25">
        <v>114</v>
      </c>
      <c r="V14" s="20"/>
      <c r="W14" s="20"/>
      <c r="X14" s="20"/>
      <c r="Y14" s="20"/>
      <c r="AB14" s="20"/>
      <c r="AC14" s="71"/>
      <c r="AD14" s="20"/>
      <c r="AE14" s="20"/>
      <c r="AF14" s="20"/>
      <c r="AG14" s="20"/>
    </row>
    <row r="15" spans="1:33" x14ac:dyDescent="0.25">
      <c r="A15" s="12" t="s">
        <v>12</v>
      </c>
      <c r="B15" s="2">
        <v>9903</v>
      </c>
      <c r="C15" s="2">
        <v>2223</v>
      </c>
      <c r="D15" s="2">
        <v>3966</v>
      </c>
      <c r="E15" s="2">
        <v>107</v>
      </c>
      <c r="F15" s="2">
        <v>7859</v>
      </c>
      <c r="G15" s="2">
        <v>2334</v>
      </c>
      <c r="H15" s="2">
        <v>2696</v>
      </c>
      <c r="I15" s="2">
        <v>70</v>
      </c>
      <c r="J15" s="2">
        <v>8218</v>
      </c>
      <c r="K15" s="2">
        <v>2533</v>
      </c>
      <c r="L15" s="2">
        <v>2377</v>
      </c>
      <c r="M15" s="2">
        <v>107</v>
      </c>
      <c r="N15" s="2">
        <v>9604</v>
      </c>
      <c r="O15" s="2">
        <v>2532</v>
      </c>
      <c r="P15" s="2">
        <v>2614</v>
      </c>
      <c r="Q15" s="2">
        <v>126</v>
      </c>
      <c r="R15" s="2">
        <v>8293</v>
      </c>
      <c r="S15" s="25">
        <v>2084</v>
      </c>
      <c r="T15" s="25">
        <v>2475</v>
      </c>
      <c r="U15" s="25">
        <v>88</v>
      </c>
      <c r="V15" s="20"/>
      <c r="W15" s="20"/>
      <c r="X15" s="20"/>
      <c r="Y15" s="20"/>
      <c r="AB15" s="20"/>
      <c r="AC15" s="71"/>
      <c r="AD15" s="20"/>
      <c r="AE15" s="20"/>
      <c r="AF15" s="20"/>
      <c r="AG15" s="20"/>
    </row>
    <row r="16" spans="1:33" x14ac:dyDescent="0.25">
      <c r="A16" s="12" t="s">
        <v>13</v>
      </c>
      <c r="B16" s="2">
        <v>2746</v>
      </c>
      <c r="C16" s="2">
        <v>856</v>
      </c>
      <c r="D16" s="2">
        <v>1177</v>
      </c>
      <c r="E16" s="2">
        <v>75</v>
      </c>
      <c r="F16" s="2">
        <v>2417</v>
      </c>
      <c r="G16" s="2">
        <v>832</v>
      </c>
      <c r="H16" s="2">
        <v>730</v>
      </c>
      <c r="I16" s="2">
        <v>70</v>
      </c>
      <c r="J16" s="2">
        <v>2674</v>
      </c>
      <c r="K16" s="2">
        <v>894</v>
      </c>
      <c r="L16" s="2">
        <v>896</v>
      </c>
      <c r="M16" s="2">
        <v>67</v>
      </c>
      <c r="N16" s="2">
        <v>3393</v>
      </c>
      <c r="O16" s="2">
        <v>959</v>
      </c>
      <c r="P16" s="2">
        <v>1127</v>
      </c>
      <c r="Q16" s="2">
        <v>97</v>
      </c>
      <c r="R16" s="2">
        <v>2642</v>
      </c>
      <c r="S16" s="25">
        <v>811</v>
      </c>
      <c r="T16" s="25">
        <v>771</v>
      </c>
      <c r="U16" s="25">
        <v>74</v>
      </c>
      <c r="V16" s="20"/>
      <c r="W16" s="20"/>
      <c r="X16" s="20"/>
      <c r="Y16" s="20"/>
      <c r="AB16" s="20"/>
      <c r="AC16" s="71"/>
      <c r="AD16" s="20"/>
      <c r="AE16" s="20"/>
      <c r="AF16" s="20"/>
      <c r="AG16" s="20"/>
    </row>
    <row r="17" spans="1:33" x14ac:dyDescent="0.25">
      <c r="A17" s="12" t="s">
        <v>14</v>
      </c>
      <c r="B17" s="2">
        <v>55356</v>
      </c>
      <c r="C17" s="2">
        <v>12003</v>
      </c>
      <c r="D17" s="2">
        <v>15522</v>
      </c>
      <c r="E17" s="2">
        <v>796</v>
      </c>
      <c r="F17" s="2">
        <v>45498</v>
      </c>
      <c r="G17" s="2">
        <v>12146</v>
      </c>
      <c r="H17" s="2">
        <v>10075</v>
      </c>
      <c r="I17" s="2">
        <v>702</v>
      </c>
      <c r="J17" s="2">
        <v>48424</v>
      </c>
      <c r="K17" s="2">
        <v>13268</v>
      </c>
      <c r="L17" s="2">
        <v>11372</v>
      </c>
      <c r="M17" s="2">
        <v>776</v>
      </c>
      <c r="N17" s="2">
        <v>60170</v>
      </c>
      <c r="O17" s="2">
        <v>13618</v>
      </c>
      <c r="P17" s="2">
        <v>14827</v>
      </c>
      <c r="Q17" s="2">
        <v>853</v>
      </c>
      <c r="R17" s="2">
        <v>52333</v>
      </c>
      <c r="S17" s="25">
        <v>11001</v>
      </c>
      <c r="T17" s="25">
        <v>10950</v>
      </c>
      <c r="U17" s="25">
        <v>755</v>
      </c>
      <c r="V17" s="20"/>
      <c r="W17" s="20"/>
      <c r="X17" s="20"/>
      <c r="Y17" s="20"/>
      <c r="AB17" s="20"/>
      <c r="AC17" s="71"/>
      <c r="AD17" s="20"/>
      <c r="AE17" s="20"/>
      <c r="AF17" s="20"/>
      <c r="AG17" s="20"/>
    </row>
    <row r="18" spans="1:33" x14ac:dyDescent="0.25">
      <c r="A18" s="12" t="s">
        <v>15</v>
      </c>
      <c r="B18" s="2">
        <v>4309</v>
      </c>
      <c r="C18" s="2">
        <v>639</v>
      </c>
      <c r="D18" s="2">
        <v>715</v>
      </c>
      <c r="E18" s="2">
        <v>24</v>
      </c>
      <c r="F18" s="2">
        <v>4005</v>
      </c>
      <c r="G18" s="2">
        <v>394</v>
      </c>
      <c r="H18" s="2">
        <v>374</v>
      </c>
      <c r="I18" s="2">
        <v>12</v>
      </c>
      <c r="J18" s="2">
        <v>4401</v>
      </c>
      <c r="K18" s="2">
        <v>389</v>
      </c>
      <c r="L18" s="2">
        <v>382</v>
      </c>
      <c r="M18" s="2">
        <v>13</v>
      </c>
      <c r="N18" s="2">
        <v>4636</v>
      </c>
      <c r="O18" s="2">
        <v>531</v>
      </c>
      <c r="P18" s="2">
        <v>463</v>
      </c>
      <c r="Q18" s="2">
        <v>18</v>
      </c>
      <c r="R18" s="2">
        <v>4160</v>
      </c>
      <c r="S18" s="25">
        <v>385</v>
      </c>
      <c r="T18" s="25">
        <v>444</v>
      </c>
      <c r="U18" s="25">
        <v>17</v>
      </c>
      <c r="V18" s="20"/>
      <c r="W18" s="20"/>
      <c r="X18" s="20"/>
      <c r="Y18" s="20"/>
      <c r="AB18" s="20"/>
      <c r="AC18" s="71"/>
      <c r="AD18" s="20"/>
      <c r="AE18" s="20"/>
      <c r="AF18" s="20"/>
      <c r="AG18" s="20"/>
    </row>
    <row r="19" spans="1:33" x14ac:dyDescent="0.25">
      <c r="A19" s="12" t="s">
        <v>16</v>
      </c>
      <c r="B19" s="2">
        <v>5568</v>
      </c>
      <c r="C19" s="2">
        <v>1389</v>
      </c>
      <c r="D19" s="2">
        <v>1582</v>
      </c>
      <c r="E19" s="2">
        <v>95</v>
      </c>
      <c r="F19" s="2">
        <v>4529</v>
      </c>
      <c r="G19" s="2">
        <v>1331</v>
      </c>
      <c r="H19" s="2">
        <v>1164</v>
      </c>
      <c r="I19" s="2">
        <v>53</v>
      </c>
      <c r="J19" s="2">
        <v>5047</v>
      </c>
      <c r="K19" s="2">
        <v>1523</v>
      </c>
      <c r="L19" s="2">
        <v>1245</v>
      </c>
      <c r="M19" s="2">
        <v>81</v>
      </c>
      <c r="N19" s="2">
        <v>6367</v>
      </c>
      <c r="O19" s="2">
        <v>1683</v>
      </c>
      <c r="P19" s="2">
        <v>1482</v>
      </c>
      <c r="Q19" s="2">
        <v>80</v>
      </c>
      <c r="R19" s="2">
        <v>5061</v>
      </c>
      <c r="S19" s="25">
        <v>1226</v>
      </c>
      <c r="T19" s="25">
        <v>968</v>
      </c>
      <c r="U19" s="25">
        <v>59</v>
      </c>
      <c r="V19" s="20"/>
      <c r="W19" s="20"/>
      <c r="X19" s="20"/>
      <c r="Y19" s="20"/>
      <c r="AB19" s="20"/>
      <c r="AC19" s="71"/>
      <c r="AD19" s="20"/>
      <c r="AE19" s="20"/>
      <c r="AF19" s="20"/>
      <c r="AG19" s="20"/>
    </row>
    <row r="20" spans="1:33" x14ac:dyDescent="0.25">
      <c r="A20" s="12" t="s">
        <v>17</v>
      </c>
      <c r="B20" s="2">
        <v>16411</v>
      </c>
      <c r="C20" s="2">
        <v>4057</v>
      </c>
      <c r="D20" s="2">
        <v>3931</v>
      </c>
      <c r="E20" s="2">
        <v>209</v>
      </c>
      <c r="F20" s="2">
        <v>12008</v>
      </c>
      <c r="G20" s="2">
        <v>2899</v>
      </c>
      <c r="H20" s="2">
        <v>2382</v>
      </c>
      <c r="I20" s="2">
        <v>159</v>
      </c>
      <c r="J20" s="2">
        <v>14688</v>
      </c>
      <c r="K20" s="2">
        <v>3652</v>
      </c>
      <c r="L20" s="2">
        <v>3099</v>
      </c>
      <c r="M20" s="2">
        <v>194</v>
      </c>
      <c r="N20" s="2">
        <v>16244</v>
      </c>
      <c r="O20" s="2">
        <v>5224</v>
      </c>
      <c r="P20" s="2">
        <v>4035</v>
      </c>
      <c r="Q20" s="2">
        <v>220</v>
      </c>
      <c r="R20" s="2">
        <v>14959</v>
      </c>
      <c r="S20" s="25">
        <v>3478</v>
      </c>
      <c r="T20" s="25">
        <v>3219</v>
      </c>
      <c r="U20" s="25">
        <v>213</v>
      </c>
      <c r="V20" s="20"/>
      <c r="W20" s="20"/>
      <c r="X20" s="20"/>
      <c r="Y20" s="20"/>
      <c r="AB20" s="20"/>
      <c r="AC20" s="71"/>
      <c r="AD20" s="20"/>
      <c r="AE20" s="20"/>
      <c r="AF20" s="20"/>
      <c r="AG20" s="20"/>
    </row>
    <row r="21" spans="1:33" x14ac:dyDescent="0.25">
      <c r="A21" s="13" t="s">
        <v>18</v>
      </c>
      <c r="B21" s="26">
        <f t="shared" ref="B21:E21" si="0">SUM(B5:B20)</f>
        <v>272170</v>
      </c>
      <c r="C21" s="26">
        <f t="shared" si="0"/>
        <v>53715</v>
      </c>
      <c r="D21" s="26">
        <f t="shared" si="0"/>
        <v>71552</v>
      </c>
      <c r="E21" s="26">
        <f t="shared" si="0"/>
        <v>2891</v>
      </c>
      <c r="F21" s="26">
        <f>SUM(F5:F20)</f>
        <v>224996</v>
      </c>
      <c r="G21" s="26">
        <f t="shared" ref="G21" si="1">SUM(G5:G20)</f>
        <v>51328</v>
      </c>
      <c r="H21" s="26">
        <f t="shared" ref="H21" si="2">SUM(H5:H20)</f>
        <v>46156</v>
      </c>
      <c r="I21" s="26">
        <f t="shared" ref="I21" si="3">SUM(I5:I20)</f>
        <v>2629</v>
      </c>
      <c r="J21" s="26">
        <f t="shared" ref="J21" si="4">SUM(J5:J20)</f>
        <v>235444</v>
      </c>
      <c r="K21" s="26">
        <f t="shared" ref="K21" si="5">SUM(K5:K20)</f>
        <v>56090</v>
      </c>
      <c r="L21" s="26">
        <f t="shared" ref="L21" si="6">SUM(L5:L20)</f>
        <v>48751</v>
      </c>
      <c r="M21" s="26">
        <f t="shared" ref="M21" si="7">SUM(M5:M20)</f>
        <v>2639</v>
      </c>
      <c r="N21" s="26">
        <f t="shared" ref="N21" si="8">SUM(N5:N20)</f>
        <v>287642</v>
      </c>
      <c r="O21" s="26">
        <f t="shared" ref="O21" si="9">SUM(O5:O20)</f>
        <v>62861</v>
      </c>
      <c r="P21" s="26">
        <f t="shared" ref="P21" si="10">SUM(P5:P20)</f>
        <v>61005</v>
      </c>
      <c r="Q21" s="26">
        <f t="shared" ref="Q21" si="11">SUM(Q5:Q20)</f>
        <v>2967</v>
      </c>
      <c r="R21" s="26">
        <f>SUM(R5:R20)</f>
        <v>254719</v>
      </c>
      <c r="S21" s="26">
        <f>SUM(S5:S20)</f>
        <v>49324</v>
      </c>
      <c r="T21" s="26">
        <f>SUM(T5:T20)</f>
        <v>47126</v>
      </c>
      <c r="U21" s="26">
        <f>SUM(U5:U20)</f>
        <v>2714</v>
      </c>
      <c r="V21" s="20"/>
      <c r="W21" s="49"/>
      <c r="X21" s="20"/>
      <c r="Y21" s="20"/>
      <c r="AB21" s="20"/>
      <c r="AC21" s="71"/>
      <c r="AD21" s="20"/>
      <c r="AE21" s="20"/>
      <c r="AF21" s="20"/>
      <c r="AG21" s="20"/>
    </row>
    <row r="22" spans="1:33" x14ac:dyDescent="0.25">
      <c r="A22" s="45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1:33" x14ac:dyDescent="0.25">
      <c r="A23" s="45" t="s">
        <v>57</v>
      </c>
      <c r="B23" s="20"/>
      <c r="C23" s="55"/>
      <c r="D23" s="20"/>
      <c r="E23" s="20"/>
      <c r="F23" s="20"/>
      <c r="G23" s="20"/>
      <c r="H23" s="20"/>
      <c r="I23" s="20"/>
      <c r="J23" s="20"/>
      <c r="K23" s="20"/>
      <c r="L23" s="20"/>
      <c r="M23" s="70"/>
      <c r="N23" s="20"/>
      <c r="O23" s="70"/>
      <c r="P23" s="20"/>
      <c r="Q23" s="20"/>
      <c r="R23" s="70"/>
      <c r="S23" s="20"/>
      <c r="T23" s="70"/>
      <c r="U23" s="20"/>
      <c r="V23" s="20"/>
      <c r="W23" s="71"/>
      <c r="X23" s="20"/>
      <c r="Y23" s="70"/>
      <c r="Z23" s="70"/>
      <c r="AA23" s="20"/>
      <c r="AB23" s="20"/>
      <c r="AC23" s="20"/>
      <c r="AD23" s="20"/>
      <c r="AE23" s="20"/>
      <c r="AF23" s="20"/>
      <c r="AG23" s="20"/>
    </row>
    <row r="24" spans="1:33" x14ac:dyDescent="0.25">
      <c r="A24" s="45" t="s">
        <v>56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72"/>
      <c r="U24" s="44"/>
      <c r="V24" s="20"/>
      <c r="W24" s="20"/>
      <c r="X24" s="20"/>
      <c r="Y24" s="20"/>
      <c r="Z24" s="70"/>
      <c r="AA24" s="20"/>
      <c r="AB24" s="20"/>
      <c r="AC24" s="20"/>
      <c r="AD24" s="20"/>
      <c r="AE24" s="20"/>
      <c r="AF24" s="20"/>
      <c r="AG24" s="20"/>
    </row>
    <row r="25" spans="1:33" x14ac:dyDescent="0.25">
      <c r="A25" s="45" t="s">
        <v>44</v>
      </c>
      <c r="B25" s="20"/>
      <c r="C25" s="20"/>
      <c r="D25" s="20"/>
      <c r="E25" s="20"/>
      <c r="F25" s="20"/>
      <c r="G25" s="20"/>
      <c r="H25" s="68"/>
      <c r="I25" s="68"/>
      <c r="J25" s="68"/>
      <c r="K25" s="68"/>
      <c r="L25" s="68"/>
      <c r="M25" s="68"/>
      <c r="N25" s="20"/>
      <c r="O25" s="20"/>
      <c r="P25" s="20"/>
      <c r="Q25" s="20"/>
      <c r="R25" s="20"/>
      <c r="S25" s="20"/>
      <c r="T25" s="20"/>
      <c r="U25" s="20"/>
      <c r="V25" s="20"/>
      <c r="W25" s="70"/>
      <c r="X25" s="20"/>
      <c r="Y25" s="20"/>
      <c r="Z25" s="71"/>
      <c r="AA25" s="20"/>
      <c r="AB25" s="20"/>
      <c r="AC25" s="20"/>
      <c r="AD25" s="20"/>
      <c r="AE25" s="20"/>
      <c r="AF25" s="20"/>
      <c r="AG25" s="20"/>
    </row>
    <row r="26" spans="1:33" x14ac:dyDescent="0.25">
      <c r="A26" s="45" t="s">
        <v>43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3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3" ht="26.25" x14ac:dyDescent="0.25">
      <c r="A28" s="93" t="s">
        <v>58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80"/>
      <c r="X28" s="80"/>
      <c r="Y28" s="80"/>
      <c r="Z28" s="80"/>
      <c r="AA28" s="80"/>
      <c r="AB28" s="80"/>
    </row>
    <row r="29" spans="1:33" x14ac:dyDescent="0.25">
      <c r="A29" s="35" t="s">
        <v>49</v>
      </c>
      <c r="B29" s="20"/>
      <c r="C29" s="52"/>
      <c r="D29" s="52"/>
      <c r="E29" s="52"/>
      <c r="F29" s="52"/>
      <c r="G29" s="36"/>
      <c r="H29" s="20"/>
      <c r="I29" s="35" t="s">
        <v>51</v>
      </c>
      <c r="J29" s="20"/>
      <c r="K29" s="20"/>
      <c r="L29" s="20"/>
      <c r="M29" s="20"/>
      <c r="N29" s="20"/>
      <c r="O29" s="20"/>
      <c r="P29" s="20"/>
      <c r="Q29" s="48" t="s">
        <v>66</v>
      </c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33" x14ac:dyDescent="0.25">
      <c r="A30" s="87" t="s">
        <v>0</v>
      </c>
      <c r="B30" s="89" t="s">
        <v>19</v>
      </c>
      <c r="C30" s="89"/>
      <c r="D30" s="89"/>
      <c r="E30" s="89"/>
      <c r="F30" s="89"/>
      <c r="G30" s="38"/>
      <c r="H30" s="38"/>
      <c r="I30" s="87" t="s">
        <v>0</v>
      </c>
      <c r="J30" s="87" t="s">
        <v>46</v>
      </c>
      <c r="K30" s="87"/>
      <c r="L30" s="87"/>
      <c r="M30" s="87"/>
      <c r="N30" s="87"/>
      <c r="O30" s="20"/>
      <c r="P30" s="20"/>
      <c r="Q30" s="87" t="s">
        <v>0</v>
      </c>
      <c r="R30" s="87" t="str">
        <f>+R3</f>
        <v>2T2025</v>
      </c>
      <c r="S30" s="87"/>
      <c r="T30" s="87"/>
      <c r="U30" s="87"/>
      <c r="V30" s="87"/>
      <c r="W30" s="20"/>
      <c r="X30" s="20"/>
      <c r="Y30" s="20"/>
      <c r="Z30" s="20"/>
      <c r="AA30" s="20"/>
    </row>
    <row r="31" spans="1:33" ht="25.5" x14ac:dyDescent="0.25">
      <c r="A31" s="87" t="s">
        <v>0</v>
      </c>
      <c r="B31" s="27" t="str">
        <f>+J31</f>
        <v>2T2024</v>
      </c>
      <c r="C31" s="27" t="str">
        <f t="shared" ref="C31:F31" si="12">+K31</f>
        <v>3T2024</v>
      </c>
      <c r="D31" s="27" t="str">
        <f t="shared" si="12"/>
        <v>4T2024</v>
      </c>
      <c r="E31" s="27" t="str">
        <f t="shared" si="12"/>
        <v>1T2025</v>
      </c>
      <c r="F31" s="27" t="str">
        <f t="shared" si="12"/>
        <v>2T2025</v>
      </c>
      <c r="G31" s="53"/>
      <c r="H31" s="53"/>
      <c r="I31" s="87" t="s">
        <v>0</v>
      </c>
      <c r="J31" s="27" t="str">
        <f>+J52</f>
        <v>2T2024</v>
      </c>
      <c r="K31" s="27" t="str">
        <f>+K52</f>
        <v>3T2024</v>
      </c>
      <c r="L31" s="27" t="str">
        <f t="shared" ref="L31:N31" si="13">+L52</f>
        <v>4T2024</v>
      </c>
      <c r="M31" s="27" t="str">
        <f t="shared" si="13"/>
        <v>1T2025</v>
      </c>
      <c r="N31" s="27" t="str">
        <f t="shared" si="13"/>
        <v>2T2025</v>
      </c>
      <c r="O31" s="53"/>
      <c r="P31" s="53"/>
      <c r="Q31" s="87"/>
      <c r="R31" s="8" t="s">
        <v>27</v>
      </c>
      <c r="S31" s="8" t="s">
        <v>26</v>
      </c>
      <c r="T31" s="8" t="s">
        <v>28</v>
      </c>
      <c r="U31" s="8" t="s">
        <v>29</v>
      </c>
      <c r="V31" s="8" t="s">
        <v>22</v>
      </c>
      <c r="W31" s="20"/>
      <c r="X31" s="20"/>
      <c r="Y31" s="20"/>
      <c r="Z31" s="20"/>
      <c r="AA31" s="20"/>
    </row>
    <row r="32" spans="1:33" x14ac:dyDescent="0.25">
      <c r="A32" s="12" t="s">
        <v>1</v>
      </c>
      <c r="B32" s="2">
        <v>27030</v>
      </c>
      <c r="C32" s="2">
        <v>21519</v>
      </c>
      <c r="D32" s="2">
        <v>21152</v>
      </c>
      <c r="E32" s="2">
        <v>26121</v>
      </c>
      <c r="F32" s="2">
        <v>22719</v>
      </c>
      <c r="G32" s="40"/>
      <c r="H32" s="40"/>
      <c r="I32" s="9" t="s">
        <v>1</v>
      </c>
      <c r="J32" s="2">
        <v>3229</v>
      </c>
      <c r="K32" s="2">
        <v>2080</v>
      </c>
      <c r="L32" s="2">
        <v>1713</v>
      </c>
      <c r="M32" s="2">
        <v>2133</v>
      </c>
      <c r="N32" s="2">
        <v>1820</v>
      </c>
      <c r="O32" s="37"/>
      <c r="P32" s="30"/>
      <c r="Q32" s="12" t="s">
        <v>1</v>
      </c>
      <c r="R32" s="21">
        <v>19044</v>
      </c>
      <c r="S32" s="21">
        <v>1794</v>
      </c>
      <c r="T32" s="21">
        <v>1820</v>
      </c>
      <c r="U32" s="21">
        <v>61</v>
      </c>
      <c r="V32" s="22">
        <f>SUM(R32:U32)</f>
        <v>22719</v>
      </c>
      <c r="W32" s="20"/>
      <c r="X32" s="20"/>
      <c r="Y32" s="20"/>
      <c r="Z32" s="20"/>
      <c r="AA32" s="20"/>
    </row>
    <row r="33" spans="1:27" x14ac:dyDescent="0.25">
      <c r="A33" s="12" t="s">
        <v>2</v>
      </c>
      <c r="B33" s="2">
        <v>16185</v>
      </c>
      <c r="C33" s="2">
        <v>12901</v>
      </c>
      <c r="D33" s="2">
        <v>14973</v>
      </c>
      <c r="E33" s="2">
        <v>16878</v>
      </c>
      <c r="F33" s="2">
        <v>13608</v>
      </c>
      <c r="G33" s="40"/>
      <c r="H33" s="40"/>
      <c r="I33" s="9" t="s">
        <v>2</v>
      </c>
      <c r="J33" s="2">
        <v>4244</v>
      </c>
      <c r="K33" s="2">
        <v>2563</v>
      </c>
      <c r="L33" s="2">
        <v>2991</v>
      </c>
      <c r="M33" s="2">
        <v>3877</v>
      </c>
      <c r="N33" s="2">
        <v>2266</v>
      </c>
      <c r="O33" s="37"/>
      <c r="P33" s="30"/>
      <c r="Q33" s="12" t="s">
        <v>2</v>
      </c>
      <c r="R33" s="21">
        <v>9501</v>
      </c>
      <c r="S33" s="21">
        <v>1735</v>
      </c>
      <c r="T33" s="21">
        <v>2266</v>
      </c>
      <c r="U33" s="21">
        <v>106</v>
      </c>
      <c r="V33" s="22">
        <f t="shared" ref="V33:V47" si="14">SUM(R33:U33)</f>
        <v>13608</v>
      </c>
      <c r="W33" s="20"/>
      <c r="X33" s="20"/>
      <c r="Y33" s="20"/>
      <c r="Z33" s="20"/>
      <c r="AA33" s="20"/>
    </row>
    <row r="34" spans="1:27" x14ac:dyDescent="0.25">
      <c r="A34" s="12" t="s">
        <v>3</v>
      </c>
      <c r="B34" s="2">
        <v>9773</v>
      </c>
      <c r="C34" s="2">
        <v>8155</v>
      </c>
      <c r="D34" s="2">
        <v>9107</v>
      </c>
      <c r="E34" s="2">
        <v>12182</v>
      </c>
      <c r="F34" s="2">
        <v>9332</v>
      </c>
      <c r="G34" s="40"/>
      <c r="H34" s="40"/>
      <c r="I34" s="9" t="s">
        <v>3</v>
      </c>
      <c r="J34" s="2">
        <v>1778</v>
      </c>
      <c r="K34" s="2">
        <v>1181</v>
      </c>
      <c r="L34" s="2">
        <v>1345</v>
      </c>
      <c r="M34" s="2">
        <v>1293</v>
      </c>
      <c r="N34" s="2">
        <v>1131</v>
      </c>
      <c r="O34" s="37"/>
      <c r="P34" s="30"/>
      <c r="Q34" s="12" t="s">
        <v>3</v>
      </c>
      <c r="R34" s="21">
        <v>6367</v>
      </c>
      <c r="S34" s="21">
        <v>1654</v>
      </c>
      <c r="T34" s="21">
        <v>1131</v>
      </c>
      <c r="U34" s="21">
        <v>180</v>
      </c>
      <c r="V34" s="22">
        <f t="shared" si="14"/>
        <v>9332</v>
      </c>
      <c r="W34" s="20"/>
      <c r="X34" s="20"/>
      <c r="Y34" s="20"/>
      <c r="Z34" s="20"/>
      <c r="AA34" s="20"/>
    </row>
    <row r="35" spans="1:27" x14ac:dyDescent="0.25">
      <c r="A35" s="12" t="s">
        <v>4</v>
      </c>
      <c r="B35" s="2">
        <v>7234</v>
      </c>
      <c r="C35" s="2">
        <v>5310</v>
      </c>
      <c r="D35" s="2">
        <v>5681</v>
      </c>
      <c r="E35" s="2">
        <v>6194</v>
      </c>
      <c r="F35" s="2">
        <v>5812</v>
      </c>
      <c r="G35" s="40"/>
      <c r="H35" s="40"/>
      <c r="I35" s="9" t="s">
        <v>4</v>
      </c>
      <c r="J35" s="2">
        <v>898</v>
      </c>
      <c r="K35" s="2">
        <v>649</v>
      </c>
      <c r="L35" s="2">
        <v>520</v>
      </c>
      <c r="M35" s="2">
        <v>527</v>
      </c>
      <c r="N35" s="2">
        <v>402</v>
      </c>
      <c r="O35" s="37"/>
      <c r="P35" s="30"/>
      <c r="Q35" s="12" t="s">
        <v>4</v>
      </c>
      <c r="R35" s="21">
        <v>4871</v>
      </c>
      <c r="S35" s="21">
        <v>532</v>
      </c>
      <c r="T35" s="21">
        <v>402</v>
      </c>
      <c r="U35" s="21">
        <v>7</v>
      </c>
      <c r="V35" s="22">
        <f t="shared" si="14"/>
        <v>5812</v>
      </c>
      <c r="W35" s="20"/>
      <c r="X35" s="20"/>
      <c r="Y35" s="20"/>
      <c r="Z35" s="20"/>
      <c r="AA35" s="20"/>
    </row>
    <row r="36" spans="1:27" x14ac:dyDescent="0.25">
      <c r="A36" s="12" t="s">
        <v>6</v>
      </c>
      <c r="B36" s="2">
        <v>8421</v>
      </c>
      <c r="C36" s="2">
        <v>6394</v>
      </c>
      <c r="D36" s="2">
        <v>7617</v>
      </c>
      <c r="E36" s="2">
        <v>8716</v>
      </c>
      <c r="F36" s="2">
        <v>7313</v>
      </c>
      <c r="G36" s="40"/>
      <c r="H36" s="40"/>
      <c r="I36" s="9" t="s">
        <v>6</v>
      </c>
      <c r="J36" s="2">
        <v>1351</v>
      </c>
      <c r="K36" s="2">
        <v>851</v>
      </c>
      <c r="L36" s="2">
        <v>930</v>
      </c>
      <c r="M36" s="2">
        <v>997</v>
      </c>
      <c r="N36" s="2">
        <v>896</v>
      </c>
      <c r="O36" s="37"/>
      <c r="P36" s="30"/>
      <c r="Q36" s="12" t="s">
        <v>6</v>
      </c>
      <c r="R36" s="21">
        <v>5497</v>
      </c>
      <c r="S36" s="21">
        <v>886</v>
      </c>
      <c r="T36" s="21">
        <v>896</v>
      </c>
      <c r="U36" s="21">
        <v>34</v>
      </c>
      <c r="V36" s="22">
        <f t="shared" si="14"/>
        <v>7313</v>
      </c>
      <c r="W36" s="20"/>
      <c r="X36" s="20"/>
      <c r="Y36" s="20"/>
      <c r="Z36" s="20"/>
      <c r="AA36" s="20"/>
    </row>
    <row r="37" spans="1:27" x14ac:dyDescent="0.25">
      <c r="A37" s="12" t="s">
        <v>7</v>
      </c>
      <c r="B37" s="2">
        <v>26826</v>
      </c>
      <c r="C37" s="2">
        <v>23363</v>
      </c>
      <c r="D37" s="2">
        <v>26327</v>
      </c>
      <c r="E37" s="2">
        <v>30920</v>
      </c>
      <c r="F37" s="2">
        <v>24206</v>
      </c>
      <c r="G37" s="40"/>
      <c r="H37" s="40"/>
      <c r="I37" s="9" t="s">
        <v>7</v>
      </c>
      <c r="J37" s="2">
        <v>6480</v>
      </c>
      <c r="K37" s="2">
        <v>4476</v>
      </c>
      <c r="L37" s="2">
        <v>5118</v>
      </c>
      <c r="M37" s="2">
        <v>6227</v>
      </c>
      <c r="N37" s="2">
        <v>4096</v>
      </c>
      <c r="O37" s="37"/>
      <c r="P37" s="30"/>
      <c r="Q37" s="12" t="s">
        <v>7</v>
      </c>
      <c r="R37" s="21">
        <v>15654</v>
      </c>
      <c r="S37" s="21">
        <v>4166</v>
      </c>
      <c r="T37" s="21">
        <v>4096</v>
      </c>
      <c r="U37" s="21">
        <v>290</v>
      </c>
      <c r="V37" s="22">
        <f t="shared" si="14"/>
        <v>24206</v>
      </c>
      <c r="W37" s="20"/>
      <c r="X37" s="20"/>
      <c r="Y37" s="20"/>
      <c r="Z37" s="20"/>
      <c r="AA37" s="20"/>
    </row>
    <row r="38" spans="1:27" x14ac:dyDescent="0.25">
      <c r="A38" s="12" t="s">
        <v>8</v>
      </c>
      <c r="B38" s="2">
        <v>15842</v>
      </c>
      <c r="C38" s="2">
        <v>12730</v>
      </c>
      <c r="D38" s="2">
        <v>14439</v>
      </c>
      <c r="E38" s="2">
        <v>17464</v>
      </c>
      <c r="F38" s="2">
        <v>13675</v>
      </c>
      <c r="G38" s="40"/>
      <c r="H38" s="40"/>
      <c r="I38" s="9" t="s">
        <v>8</v>
      </c>
      <c r="J38" s="2">
        <v>4156</v>
      </c>
      <c r="K38" s="2">
        <v>2378</v>
      </c>
      <c r="L38" s="2">
        <v>2961</v>
      </c>
      <c r="M38" s="2">
        <v>3619</v>
      </c>
      <c r="N38" s="2">
        <v>2389</v>
      </c>
      <c r="O38" s="37"/>
      <c r="P38" s="30"/>
      <c r="Q38" s="12" t="s">
        <v>8</v>
      </c>
      <c r="R38" s="21">
        <v>8991</v>
      </c>
      <c r="S38" s="21">
        <v>2143</v>
      </c>
      <c r="T38" s="21">
        <v>2389</v>
      </c>
      <c r="U38" s="21">
        <v>152</v>
      </c>
      <c r="V38" s="22">
        <f t="shared" si="14"/>
        <v>13675</v>
      </c>
      <c r="W38" s="20"/>
      <c r="X38" s="20"/>
      <c r="Y38" s="20"/>
      <c r="Z38" s="20"/>
      <c r="AA38" s="20"/>
    </row>
    <row r="39" spans="1:27" x14ac:dyDescent="0.25">
      <c r="A39" s="12" t="s">
        <v>9</v>
      </c>
      <c r="B39" s="2">
        <v>112109</v>
      </c>
      <c r="C39" s="2">
        <v>94022</v>
      </c>
      <c r="D39" s="2">
        <v>91540</v>
      </c>
      <c r="E39" s="2">
        <v>112492</v>
      </c>
      <c r="F39" s="2">
        <v>101432</v>
      </c>
      <c r="G39" s="40"/>
      <c r="H39" s="40"/>
      <c r="I39" s="9" t="s">
        <v>9</v>
      </c>
      <c r="J39" s="2">
        <v>17251</v>
      </c>
      <c r="K39" s="2">
        <v>11249</v>
      </c>
      <c r="L39" s="2">
        <v>10837</v>
      </c>
      <c r="M39" s="2">
        <v>14204</v>
      </c>
      <c r="N39" s="2">
        <v>11852</v>
      </c>
      <c r="O39" s="37"/>
      <c r="P39" s="30"/>
      <c r="Q39" s="12" t="s">
        <v>9</v>
      </c>
      <c r="R39" s="21">
        <v>75130</v>
      </c>
      <c r="S39" s="21">
        <v>13979</v>
      </c>
      <c r="T39" s="21">
        <v>11852</v>
      </c>
      <c r="U39" s="21">
        <v>471</v>
      </c>
      <c r="V39" s="22">
        <f t="shared" si="14"/>
        <v>101432</v>
      </c>
      <c r="W39" s="20"/>
      <c r="X39" s="20"/>
      <c r="Y39" s="20"/>
      <c r="Z39" s="20"/>
      <c r="AA39" s="20"/>
    </row>
    <row r="40" spans="1:27" x14ac:dyDescent="0.25">
      <c r="A40" s="12" t="s">
        <v>10</v>
      </c>
      <c r="B40" s="2">
        <v>27793</v>
      </c>
      <c r="C40" s="2">
        <v>21797</v>
      </c>
      <c r="D40" s="2">
        <v>20770</v>
      </c>
      <c r="E40" s="2">
        <v>27212</v>
      </c>
      <c r="F40" s="2">
        <v>24666</v>
      </c>
      <c r="G40" s="40"/>
      <c r="H40" s="40"/>
      <c r="I40" s="9" t="s">
        <v>10</v>
      </c>
      <c r="J40" s="2">
        <v>4054</v>
      </c>
      <c r="K40" s="2">
        <v>2537</v>
      </c>
      <c r="L40" s="2">
        <v>2024</v>
      </c>
      <c r="M40" s="2">
        <v>2498</v>
      </c>
      <c r="N40" s="2">
        <v>2544</v>
      </c>
      <c r="O40" s="37"/>
      <c r="P40" s="30"/>
      <c r="Q40" s="12" t="s">
        <v>10</v>
      </c>
      <c r="R40" s="21">
        <v>19278</v>
      </c>
      <c r="S40" s="21">
        <v>2751</v>
      </c>
      <c r="T40" s="21">
        <v>2544</v>
      </c>
      <c r="U40" s="21">
        <v>93</v>
      </c>
      <c r="V40" s="22">
        <f t="shared" si="14"/>
        <v>24666</v>
      </c>
      <c r="W40" s="20"/>
      <c r="X40" s="20"/>
      <c r="Y40" s="20"/>
      <c r="Z40" s="20"/>
      <c r="AA40" s="20"/>
    </row>
    <row r="41" spans="1:27" x14ac:dyDescent="0.25">
      <c r="A41" s="12" t="s">
        <v>11</v>
      </c>
      <c r="B41" s="2">
        <v>5456</v>
      </c>
      <c r="C41" s="2">
        <v>4179</v>
      </c>
      <c r="D41" s="2">
        <v>4998</v>
      </c>
      <c r="E41" s="2">
        <v>5393</v>
      </c>
      <c r="F41" s="2">
        <v>4654</v>
      </c>
      <c r="G41" s="40"/>
      <c r="H41" s="40"/>
      <c r="I41" s="9" t="s">
        <v>11</v>
      </c>
      <c r="J41" s="2">
        <v>1218</v>
      </c>
      <c r="K41" s="2">
        <v>771</v>
      </c>
      <c r="L41" s="2">
        <v>941</v>
      </c>
      <c r="M41" s="2">
        <v>1082</v>
      </c>
      <c r="N41" s="2">
        <v>903</v>
      </c>
      <c r="O41" s="37"/>
      <c r="P41" s="30"/>
      <c r="Q41" s="12" t="s">
        <v>11</v>
      </c>
      <c r="R41" s="21">
        <v>2938</v>
      </c>
      <c r="S41" s="21">
        <v>699</v>
      </c>
      <c r="T41" s="21">
        <v>903</v>
      </c>
      <c r="U41" s="21">
        <v>114</v>
      </c>
      <c r="V41" s="22">
        <f t="shared" si="14"/>
        <v>4654</v>
      </c>
      <c r="W41" s="20"/>
      <c r="X41" s="20"/>
      <c r="Y41" s="20"/>
      <c r="Z41" s="20"/>
      <c r="AA41" s="20"/>
    </row>
    <row r="42" spans="1:27" x14ac:dyDescent="0.25">
      <c r="A42" s="12" t="s">
        <v>12</v>
      </c>
      <c r="B42" s="2">
        <v>16199</v>
      </c>
      <c r="C42" s="2">
        <v>12959</v>
      </c>
      <c r="D42" s="2">
        <v>13235</v>
      </c>
      <c r="E42" s="2">
        <v>14876</v>
      </c>
      <c r="F42" s="2">
        <v>12940</v>
      </c>
      <c r="G42" s="40"/>
      <c r="H42" s="40"/>
      <c r="I42" s="9" t="s">
        <v>12</v>
      </c>
      <c r="J42" s="2">
        <v>3966</v>
      </c>
      <c r="K42" s="2">
        <v>2696</v>
      </c>
      <c r="L42" s="2">
        <v>2377</v>
      </c>
      <c r="M42" s="2">
        <v>2614</v>
      </c>
      <c r="N42" s="2">
        <v>2475</v>
      </c>
      <c r="O42" s="37"/>
      <c r="P42" s="30"/>
      <c r="Q42" s="12" t="s">
        <v>12</v>
      </c>
      <c r="R42" s="21">
        <v>8293</v>
      </c>
      <c r="S42" s="21">
        <v>2084</v>
      </c>
      <c r="T42" s="21">
        <v>2475</v>
      </c>
      <c r="U42" s="21">
        <v>88</v>
      </c>
      <c r="V42" s="22">
        <f t="shared" si="14"/>
        <v>12940</v>
      </c>
      <c r="W42" s="20"/>
      <c r="X42" s="20"/>
      <c r="Y42" s="20"/>
      <c r="Z42" s="20"/>
      <c r="AA42" s="20"/>
    </row>
    <row r="43" spans="1:27" x14ac:dyDescent="0.25">
      <c r="A43" s="12" t="s">
        <v>13</v>
      </c>
      <c r="B43" s="2">
        <v>4854</v>
      </c>
      <c r="C43" s="2">
        <v>4049</v>
      </c>
      <c r="D43" s="2">
        <v>4531</v>
      </c>
      <c r="E43" s="2">
        <v>5576</v>
      </c>
      <c r="F43" s="2">
        <v>4298</v>
      </c>
      <c r="G43" s="40"/>
      <c r="H43" s="40"/>
      <c r="I43" s="9" t="s">
        <v>13</v>
      </c>
      <c r="J43" s="2">
        <v>1177</v>
      </c>
      <c r="K43" s="2">
        <v>730</v>
      </c>
      <c r="L43" s="2">
        <v>896</v>
      </c>
      <c r="M43" s="2">
        <v>1127</v>
      </c>
      <c r="N43" s="2">
        <v>771</v>
      </c>
      <c r="O43" s="37"/>
      <c r="P43" s="30"/>
      <c r="Q43" s="12" t="s">
        <v>13</v>
      </c>
      <c r="R43" s="21">
        <v>2642</v>
      </c>
      <c r="S43" s="21">
        <v>811</v>
      </c>
      <c r="T43" s="21">
        <v>771</v>
      </c>
      <c r="U43" s="21">
        <v>74</v>
      </c>
      <c r="V43" s="22">
        <f t="shared" si="14"/>
        <v>4298</v>
      </c>
      <c r="W43" s="20"/>
      <c r="X43" s="20"/>
      <c r="Y43" s="20"/>
      <c r="Z43" s="20"/>
      <c r="AA43" s="20"/>
    </row>
    <row r="44" spans="1:27" x14ac:dyDescent="0.25">
      <c r="A44" s="12" t="s">
        <v>14</v>
      </c>
      <c r="B44" s="2">
        <v>83677</v>
      </c>
      <c r="C44" s="2">
        <v>68421</v>
      </c>
      <c r="D44" s="2">
        <v>73840</v>
      </c>
      <c r="E44" s="2">
        <v>89468</v>
      </c>
      <c r="F44" s="2">
        <v>75039</v>
      </c>
      <c r="G44" s="40"/>
      <c r="H44" s="40"/>
      <c r="I44" s="9" t="s">
        <v>14</v>
      </c>
      <c r="J44" s="2">
        <v>15522</v>
      </c>
      <c r="K44" s="2">
        <v>10075</v>
      </c>
      <c r="L44" s="2">
        <v>11372</v>
      </c>
      <c r="M44" s="2">
        <v>14827</v>
      </c>
      <c r="N44" s="2">
        <v>10950</v>
      </c>
      <c r="O44" s="37"/>
      <c r="P44" s="30"/>
      <c r="Q44" s="12" t="s">
        <v>14</v>
      </c>
      <c r="R44" s="21">
        <v>52333</v>
      </c>
      <c r="S44" s="21">
        <v>11001</v>
      </c>
      <c r="T44" s="21">
        <v>10950</v>
      </c>
      <c r="U44" s="21">
        <v>755</v>
      </c>
      <c r="V44" s="22">
        <f t="shared" si="14"/>
        <v>75039</v>
      </c>
      <c r="W44" s="20"/>
      <c r="X44" s="20"/>
      <c r="Y44" s="20"/>
      <c r="Z44" s="20"/>
      <c r="AA44" s="20"/>
    </row>
    <row r="45" spans="1:27" x14ac:dyDescent="0.25">
      <c r="A45" s="12" t="s">
        <v>15</v>
      </c>
      <c r="B45" s="2">
        <v>5687</v>
      </c>
      <c r="C45" s="2">
        <v>4785</v>
      </c>
      <c r="D45" s="2">
        <v>5185</v>
      </c>
      <c r="E45" s="2">
        <v>5648</v>
      </c>
      <c r="F45" s="2">
        <v>5006</v>
      </c>
      <c r="G45" s="40"/>
      <c r="H45" s="40"/>
      <c r="I45" s="9" t="s">
        <v>15</v>
      </c>
      <c r="J45" s="2">
        <v>715</v>
      </c>
      <c r="K45" s="2">
        <v>374</v>
      </c>
      <c r="L45" s="2">
        <v>382</v>
      </c>
      <c r="M45" s="2">
        <v>463</v>
      </c>
      <c r="N45" s="2">
        <v>444</v>
      </c>
      <c r="O45" s="37"/>
      <c r="P45" s="30"/>
      <c r="Q45" s="12" t="s">
        <v>15</v>
      </c>
      <c r="R45" s="21">
        <v>4160</v>
      </c>
      <c r="S45" s="21">
        <v>385</v>
      </c>
      <c r="T45" s="21">
        <v>444</v>
      </c>
      <c r="U45" s="21">
        <v>17</v>
      </c>
      <c r="V45" s="22">
        <f t="shared" si="14"/>
        <v>5006</v>
      </c>
      <c r="W45" s="20"/>
      <c r="X45" s="20"/>
      <c r="Y45" s="20"/>
      <c r="Z45" s="20"/>
      <c r="AA45" s="20"/>
    </row>
    <row r="46" spans="1:27" x14ac:dyDescent="0.25">
      <c r="A46" s="12" t="s">
        <v>16</v>
      </c>
      <c r="B46" s="2">
        <v>8634</v>
      </c>
      <c r="C46" s="2">
        <v>7077</v>
      </c>
      <c r="D46" s="2">
        <v>7896</v>
      </c>
      <c r="E46" s="2">
        <v>9612</v>
      </c>
      <c r="F46" s="2">
        <v>7314</v>
      </c>
      <c r="G46" s="40"/>
      <c r="H46" s="40"/>
      <c r="I46" s="9" t="s">
        <v>16</v>
      </c>
      <c r="J46" s="2">
        <v>1582</v>
      </c>
      <c r="K46" s="2">
        <v>1164</v>
      </c>
      <c r="L46" s="2">
        <v>1245</v>
      </c>
      <c r="M46" s="2">
        <v>1482</v>
      </c>
      <c r="N46" s="2">
        <v>968</v>
      </c>
      <c r="O46" s="37"/>
      <c r="P46" s="30"/>
      <c r="Q46" s="12" t="s">
        <v>16</v>
      </c>
      <c r="R46" s="21">
        <v>5061</v>
      </c>
      <c r="S46" s="21">
        <v>1226</v>
      </c>
      <c r="T46" s="21">
        <v>968</v>
      </c>
      <c r="U46" s="21">
        <v>59</v>
      </c>
      <c r="V46" s="22">
        <f t="shared" si="14"/>
        <v>7314</v>
      </c>
      <c r="W46" s="20"/>
      <c r="X46" s="20"/>
      <c r="Y46" s="20"/>
      <c r="Z46" s="20"/>
      <c r="AA46" s="20"/>
    </row>
    <row r="47" spans="1:27" x14ac:dyDescent="0.25">
      <c r="A47" s="12" t="s">
        <v>17</v>
      </c>
      <c r="B47" s="2">
        <v>24608</v>
      </c>
      <c r="C47" s="2">
        <v>17448</v>
      </c>
      <c r="D47" s="2">
        <v>21633</v>
      </c>
      <c r="E47" s="2">
        <v>25723</v>
      </c>
      <c r="F47" s="2">
        <v>21869</v>
      </c>
      <c r="G47" s="40"/>
      <c r="H47" s="40"/>
      <c r="I47" s="9" t="s">
        <v>17</v>
      </c>
      <c r="J47" s="2">
        <v>3931</v>
      </c>
      <c r="K47" s="2">
        <v>2382</v>
      </c>
      <c r="L47" s="2">
        <v>3099</v>
      </c>
      <c r="M47" s="2">
        <v>4035</v>
      </c>
      <c r="N47" s="2">
        <v>3219</v>
      </c>
      <c r="O47" s="37"/>
      <c r="P47" s="30"/>
      <c r="Q47" s="12" t="s">
        <v>17</v>
      </c>
      <c r="R47" s="21">
        <v>14959</v>
      </c>
      <c r="S47" s="21">
        <v>3478</v>
      </c>
      <c r="T47" s="21">
        <v>3219</v>
      </c>
      <c r="U47" s="21">
        <v>213</v>
      </c>
      <c r="V47" s="22">
        <f t="shared" si="14"/>
        <v>21869</v>
      </c>
      <c r="W47" s="20"/>
      <c r="X47" s="20"/>
      <c r="Y47" s="20"/>
      <c r="Z47" s="20"/>
      <c r="AA47" s="20"/>
    </row>
    <row r="48" spans="1:27" x14ac:dyDescent="0.25">
      <c r="A48" s="13" t="s">
        <v>18</v>
      </c>
      <c r="B48" s="13">
        <f>SUM(B32:B47)</f>
        <v>400328</v>
      </c>
      <c r="C48" s="13">
        <f t="shared" ref="C48:F48" si="15">SUM(C32:C47)</f>
        <v>325109</v>
      </c>
      <c r="D48" s="13">
        <f t="shared" si="15"/>
        <v>342924</v>
      </c>
      <c r="E48" s="13">
        <f t="shared" si="15"/>
        <v>414475</v>
      </c>
      <c r="F48" s="13">
        <f t="shared" si="15"/>
        <v>353883</v>
      </c>
      <c r="G48" s="40"/>
      <c r="H48" s="40"/>
      <c r="I48" s="10" t="s">
        <v>18</v>
      </c>
      <c r="J48" s="13">
        <f>SUM(J32:J47)</f>
        <v>71552</v>
      </c>
      <c r="K48" s="13">
        <f t="shared" ref="K48:N48" si="16">SUM(K32:K47)</f>
        <v>46156</v>
      </c>
      <c r="L48" s="13">
        <f t="shared" si="16"/>
        <v>48751</v>
      </c>
      <c r="M48" s="13">
        <f t="shared" si="16"/>
        <v>61005</v>
      </c>
      <c r="N48" s="13">
        <f t="shared" si="16"/>
        <v>47126</v>
      </c>
      <c r="O48" s="37"/>
      <c r="P48" s="30"/>
      <c r="Q48" s="13" t="s">
        <v>18</v>
      </c>
      <c r="R48" s="13">
        <f>SUM(R32:R47)</f>
        <v>254719</v>
      </c>
      <c r="S48" s="13">
        <f>SUM(S32:S47)</f>
        <v>49324</v>
      </c>
      <c r="T48" s="13">
        <f>SUM(T32:T47)</f>
        <v>47126</v>
      </c>
      <c r="U48" s="13">
        <f>SUM(U32:U47)</f>
        <v>2714</v>
      </c>
      <c r="V48" s="13">
        <f>SUM(R48:U48)</f>
        <v>353883</v>
      </c>
      <c r="W48" s="20"/>
      <c r="X48" s="20"/>
      <c r="Y48" s="20"/>
      <c r="Z48" s="20"/>
      <c r="AA48" s="20"/>
    </row>
    <row r="49" spans="1:27" s="20" customFormat="1" x14ac:dyDescent="0.25">
      <c r="A49" s="45" t="s">
        <v>44</v>
      </c>
      <c r="B49" s="35"/>
      <c r="C49" s="62"/>
      <c r="D49" s="62"/>
      <c r="E49" s="62"/>
      <c r="F49" s="62"/>
      <c r="G49" s="42"/>
      <c r="H49" s="42"/>
      <c r="I49" s="42"/>
      <c r="J49" s="42"/>
      <c r="K49" s="63"/>
      <c r="W49" s="30"/>
    </row>
    <row r="50" spans="1:27" s="20" customFormat="1" x14ac:dyDescent="0.25">
      <c r="A50" s="35" t="s">
        <v>48</v>
      </c>
      <c r="C50" s="35"/>
      <c r="D50" s="43"/>
      <c r="E50" s="43"/>
      <c r="G50" s="43"/>
      <c r="H50" s="43"/>
      <c r="I50" s="35" t="s">
        <v>52</v>
      </c>
      <c r="K50" s="35"/>
      <c r="L50" s="43"/>
      <c r="M50" s="43"/>
      <c r="Q50" s="48" t="s">
        <v>67</v>
      </c>
      <c r="W50" s="30"/>
    </row>
    <row r="51" spans="1:27" ht="15" customHeight="1" x14ac:dyDescent="0.25">
      <c r="A51" s="87" t="s">
        <v>0</v>
      </c>
      <c r="B51" s="87" t="s">
        <v>21</v>
      </c>
      <c r="C51" s="87"/>
      <c r="D51" s="87"/>
      <c r="E51" s="87"/>
      <c r="F51" s="87"/>
      <c r="G51" s="35"/>
      <c r="H51" s="35"/>
      <c r="I51" s="87" t="s">
        <v>0</v>
      </c>
      <c r="J51" s="87" t="s">
        <v>37</v>
      </c>
      <c r="K51" s="87"/>
      <c r="L51" s="87"/>
      <c r="M51" s="87"/>
      <c r="N51" s="87"/>
      <c r="O51" s="20"/>
      <c r="P51" s="20"/>
      <c r="Q51" s="87" t="s">
        <v>0</v>
      </c>
      <c r="R51" s="87" t="str">
        <f>+R30</f>
        <v>2T2025</v>
      </c>
      <c r="S51" s="87"/>
      <c r="T51" s="87"/>
      <c r="U51" s="87"/>
      <c r="V51" s="87"/>
      <c r="W51" s="20"/>
      <c r="X51" s="20"/>
      <c r="Y51" s="20"/>
      <c r="Z51" s="20"/>
      <c r="AA51" s="20"/>
    </row>
    <row r="52" spans="1:27" ht="25.5" x14ac:dyDescent="0.25">
      <c r="A52" s="87" t="s">
        <v>0</v>
      </c>
      <c r="B52" s="27" t="str">
        <f>+J52</f>
        <v>2T2024</v>
      </c>
      <c r="C52" s="27" t="str">
        <f t="shared" ref="C52:F52" si="17">+K52</f>
        <v>3T2024</v>
      </c>
      <c r="D52" s="27" t="str">
        <f t="shared" si="17"/>
        <v>4T2024</v>
      </c>
      <c r="E52" s="27" t="str">
        <f t="shared" si="17"/>
        <v>1T2025</v>
      </c>
      <c r="F52" s="27" t="str">
        <f t="shared" si="17"/>
        <v>2T2025</v>
      </c>
      <c r="G52" s="38"/>
      <c r="H52" s="38"/>
      <c r="I52" s="87" t="s">
        <v>0</v>
      </c>
      <c r="J52" s="27" t="str">
        <f>+J74</f>
        <v>2T2024</v>
      </c>
      <c r="K52" s="27" t="str">
        <f t="shared" ref="K52:N52" si="18">+K74</f>
        <v>3T2024</v>
      </c>
      <c r="L52" s="27" t="str">
        <f t="shared" si="18"/>
        <v>4T2024</v>
      </c>
      <c r="M52" s="27" t="str">
        <f t="shared" si="18"/>
        <v>1T2025</v>
      </c>
      <c r="N52" s="27" t="str">
        <f t="shared" si="18"/>
        <v>2T2025</v>
      </c>
      <c r="O52" s="20"/>
      <c r="P52" s="20"/>
      <c r="Q52" s="87" t="s">
        <v>35</v>
      </c>
      <c r="R52" s="8" t="s">
        <v>35</v>
      </c>
      <c r="S52" s="8" t="s">
        <v>36</v>
      </c>
      <c r="T52" s="8" t="s">
        <v>37</v>
      </c>
      <c r="U52" s="8" t="s">
        <v>38</v>
      </c>
      <c r="V52" s="8" t="s">
        <v>39</v>
      </c>
      <c r="W52" s="20"/>
      <c r="X52" s="20"/>
      <c r="Y52" s="20"/>
      <c r="Z52" s="20"/>
      <c r="AA52" s="20"/>
    </row>
    <row r="53" spans="1:27" x14ac:dyDescent="0.25">
      <c r="A53" s="12" t="s">
        <v>1</v>
      </c>
      <c r="B53" s="6">
        <v>6.7519633900201839E-2</v>
      </c>
      <c r="C53" s="6">
        <v>6.6190108548209989E-2</v>
      </c>
      <c r="D53" s="6">
        <v>6.1681305478764971E-2</v>
      </c>
      <c r="E53" s="6">
        <v>6.3021895168586764E-2</v>
      </c>
      <c r="F53" s="6">
        <v>6.4199184476225191E-2</v>
      </c>
      <c r="G53" s="40"/>
      <c r="H53" s="40"/>
      <c r="I53" s="9" t="s">
        <v>1</v>
      </c>
      <c r="J53" s="6">
        <v>4.5128018783542043E-2</v>
      </c>
      <c r="K53" s="6">
        <v>4.5064563653696162E-2</v>
      </c>
      <c r="L53" s="6">
        <v>3.5137740764292012E-2</v>
      </c>
      <c r="M53" s="6">
        <v>3.4964347184656998E-2</v>
      </c>
      <c r="N53" s="6">
        <v>3.8619870135381741E-2</v>
      </c>
      <c r="O53" s="30"/>
      <c r="P53" s="30"/>
      <c r="Q53" s="12" t="s">
        <v>1</v>
      </c>
      <c r="R53" s="6">
        <v>0.83824111976759541</v>
      </c>
      <c r="S53" s="6">
        <v>7.8964743166512613E-2</v>
      </c>
      <c r="T53" s="6">
        <v>8.0109159734143232E-2</v>
      </c>
      <c r="U53" s="6">
        <v>2.6849773317487564E-3</v>
      </c>
      <c r="V53" s="61">
        <f>SUM(R53:U53)</f>
        <v>1</v>
      </c>
      <c r="W53" s="20"/>
      <c r="X53" s="20"/>
      <c r="Y53" s="20"/>
      <c r="Z53" s="20"/>
      <c r="AA53" s="20"/>
    </row>
    <row r="54" spans="1:27" x14ac:dyDescent="0.25">
      <c r="A54" s="12" t="s">
        <v>2</v>
      </c>
      <c r="B54" s="6">
        <v>4.0429347934693549E-2</v>
      </c>
      <c r="C54" s="6">
        <v>3.9682075857635439E-2</v>
      </c>
      <c r="D54" s="6">
        <v>4.3662735766525525E-2</v>
      </c>
      <c r="E54" s="6">
        <v>4.0721394535255445E-2</v>
      </c>
      <c r="F54" s="6">
        <v>3.8453387136426445E-2</v>
      </c>
      <c r="G54" s="40"/>
      <c r="H54" s="40"/>
      <c r="I54" s="9" t="s">
        <v>2</v>
      </c>
      <c r="J54" s="6">
        <v>5.9313506261180683E-2</v>
      </c>
      <c r="K54" s="6">
        <v>5.5529075309818876E-2</v>
      </c>
      <c r="L54" s="6">
        <v>6.1352587639227914E-2</v>
      </c>
      <c r="M54" s="6">
        <v>6.355216785509385E-2</v>
      </c>
      <c r="N54" s="6">
        <v>4.8083860289436828E-2</v>
      </c>
      <c r="O54" s="30"/>
      <c r="P54" s="30"/>
      <c r="Q54" s="12" t="s">
        <v>2</v>
      </c>
      <c r="R54" s="6">
        <v>0.69819223985890655</v>
      </c>
      <c r="S54" s="6">
        <v>0.12749853027630806</v>
      </c>
      <c r="T54" s="6">
        <v>0.16651969429747207</v>
      </c>
      <c r="U54" s="6">
        <v>7.7895355673133449E-3</v>
      </c>
      <c r="V54" s="61">
        <f t="shared" ref="V54:V67" si="19">SUM(R54:U54)</f>
        <v>1</v>
      </c>
      <c r="W54" s="20"/>
      <c r="X54" s="20"/>
      <c r="Y54" s="20"/>
      <c r="Z54" s="20"/>
      <c r="AA54" s="20"/>
    </row>
    <row r="55" spans="1:27" x14ac:dyDescent="0.25">
      <c r="A55" s="12" t="s">
        <v>3</v>
      </c>
      <c r="B55" s="6">
        <v>2.441248176495274E-2</v>
      </c>
      <c r="C55" s="6">
        <v>2.5083894939850943E-2</v>
      </c>
      <c r="D55" s="6">
        <v>2.6556904736909637E-2</v>
      </c>
      <c r="E55" s="6">
        <v>2.9391398757464261E-2</v>
      </c>
      <c r="F55" s="6">
        <v>2.6370297527713964E-2</v>
      </c>
      <c r="G55" s="40"/>
      <c r="H55" s="40"/>
      <c r="I55" s="9" t="s">
        <v>3</v>
      </c>
      <c r="J55" s="6">
        <v>2.4849060822898034E-2</v>
      </c>
      <c r="K55" s="6">
        <v>2.5587139266834213E-2</v>
      </c>
      <c r="L55" s="6">
        <v>2.7589177657894197E-2</v>
      </c>
      <c r="M55" s="6">
        <v>2.1194984017703467E-2</v>
      </c>
      <c r="N55" s="6">
        <v>2.3999490726987226E-2</v>
      </c>
      <c r="O55" s="30"/>
      <c r="P55" s="30"/>
      <c r="Q55" s="12" t="s">
        <v>3</v>
      </c>
      <c r="R55" s="6">
        <v>0.6822760394342049</v>
      </c>
      <c r="S55" s="6">
        <v>0.17723960565795113</v>
      </c>
      <c r="T55" s="6">
        <v>0.12119588512644663</v>
      </c>
      <c r="U55" s="6">
        <v>1.9288469781397342E-2</v>
      </c>
      <c r="V55" s="61">
        <f t="shared" si="19"/>
        <v>1</v>
      </c>
      <c r="W55" s="20"/>
      <c r="X55" s="20"/>
      <c r="Y55" s="20"/>
      <c r="Z55" s="20"/>
      <c r="AA55" s="20"/>
    </row>
    <row r="56" spans="1:27" x14ac:dyDescent="0.25">
      <c r="A56" s="12" t="s">
        <v>4</v>
      </c>
      <c r="B56" s="6">
        <v>1.807018245039068E-2</v>
      </c>
      <c r="C56" s="6">
        <v>1.6332983707002882E-2</v>
      </c>
      <c r="D56" s="6">
        <v>1.6566352894518903E-2</v>
      </c>
      <c r="E56" s="6">
        <v>1.4944206526328488E-2</v>
      </c>
      <c r="F56" s="6">
        <v>1.6423507204358503E-2</v>
      </c>
      <c r="G56" s="40"/>
      <c r="H56" s="40"/>
      <c r="I56" s="9" t="s">
        <v>4</v>
      </c>
      <c r="J56" s="6">
        <v>1.255031305903399E-2</v>
      </c>
      <c r="K56" s="6">
        <v>1.4061010486177312E-2</v>
      </c>
      <c r="L56" s="6">
        <v>1.0666447867736047E-2</v>
      </c>
      <c r="M56" s="6">
        <v>8.6386361773625117E-3</v>
      </c>
      <c r="N56" s="6">
        <v>8.5303229639689341E-3</v>
      </c>
      <c r="O56" s="30"/>
      <c r="P56" s="30"/>
      <c r="Q56" s="12" t="s">
        <v>4</v>
      </c>
      <c r="R56" s="6">
        <v>0.83809359944941497</v>
      </c>
      <c r="S56" s="6">
        <v>9.1534755677907781E-2</v>
      </c>
      <c r="T56" s="6">
        <v>6.9167240192704746E-2</v>
      </c>
      <c r="U56" s="6">
        <v>1.2044046799724708E-3</v>
      </c>
      <c r="V56" s="61">
        <f t="shared" si="19"/>
        <v>1</v>
      </c>
      <c r="W56" s="20"/>
      <c r="X56" s="20"/>
      <c r="Y56" s="20"/>
      <c r="Z56" s="20"/>
      <c r="AA56" s="20"/>
    </row>
    <row r="57" spans="1:27" x14ac:dyDescent="0.25">
      <c r="A57" s="12" t="s">
        <v>6</v>
      </c>
      <c r="B57" s="6">
        <v>2.1035251094102835E-2</v>
      </c>
      <c r="C57" s="6">
        <v>1.9667250060748858E-2</v>
      </c>
      <c r="D57" s="6">
        <v>2.2211918675858207E-2</v>
      </c>
      <c r="E57" s="6">
        <v>2.1029012606309187E-2</v>
      </c>
      <c r="F57" s="6">
        <v>2.0665022055312066E-2</v>
      </c>
      <c r="G57" s="40"/>
      <c r="H57" s="40"/>
      <c r="I57" s="9" t="s">
        <v>6</v>
      </c>
      <c r="J57" s="6">
        <v>1.8881372987477638E-2</v>
      </c>
      <c r="K57" s="6">
        <v>1.8437472917930495E-2</v>
      </c>
      <c r="L57" s="6">
        <v>1.9076531763451005E-2</v>
      </c>
      <c r="M57" s="6">
        <v>1.6342922711253177E-2</v>
      </c>
      <c r="N57" s="6">
        <v>1.901285914357255E-2</v>
      </c>
      <c r="O57" s="30"/>
      <c r="P57" s="30"/>
      <c r="Q57" s="12" t="s">
        <v>6</v>
      </c>
      <c r="R57" s="6">
        <v>0.75167509913852049</v>
      </c>
      <c r="S57" s="6">
        <v>0.12115410912074388</v>
      </c>
      <c r="T57" s="6">
        <v>0.12252153698892383</v>
      </c>
      <c r="U57" s="6">
        <v>4.6492547518118422E-3</v>
      </c>
      <c r="V57" s="61">
        <f t="shared" si="19"/>
        <v>1</v>
      </c>
      <c r="W57" s="20"/>
      <c r="X57" s="20"/>
      <c r="Y57" s="20"/>
      <c r="Z57" s="20"/>
      <c r="AA57" s="20"/>
    </row>
    <row r="58" spans="1:27" x14ac:dyDescent="0.25">
      <c r="A58" s="12" t="s">
        <v>7</v>
      </c>
      <c r="B58" s="6">
        <v>6.7010051757558808E-2</v>
      </c>
      <c r="C58" s="6">
        <v>7.1862052419342431E-2</v>
      </c>
      <c r="D58" s="6">
        <v>7.6772112771342924E-2</v>
      </c>
      <c r="E58" s="6">
        <v>7.4600398093974299E-2</v>
      </c>
      <c r="F58" s="6">
        <v>6.8401138229301772E-2</v>
      </c>
      <c r="G58" s="40"/>
      <c r="H58" s="40"/>
      <c r="I58" s="9" t="s">
        <v>7</v>
      </c>
      <c r="J58" s="6">
        <v>9.0563506261180676E-2</v>
      </c>
      <c r="K58" s="6">
        <v>9.6975474477857704E-2</v>
      </c>
      <c r="L58" s="6">
        <v>0.10498246189821747</v>
      </c>
      <c r="M58" s="6">
        <v>0.10207360052454717</v>
      </c>
      <c r="N58" s="6">
        <v>8.6915927513474517E-2</v>
      </c>
      <c r="O58" s="30"/>
      <c r="P58" s="30"/>
      <c r="Q58" s="12" t="s">
        <v>7</v>
      </c>
      <c r="R58" s="6">
        <v>0.64669916549615802</v>
      </c>
      <c r="S58" s="6">
        <v>0.17210608939932248</v>
      </c>
      <c r="T58" s="6">
        <v>0.16921424440221433</v>
      </c>
      <c r="U58" s="6">
        <v>1.1980500702305214E-2</v>
      </c>
      <c r="V58" s="61">
        <f t="shared" si="19"/>
        <v>1</v>
      </c>
      <c r="W58" s="20"/>
      <c r="X58" s="20"/>
      <c r="Y58" s="20"/>
      <c r="Z58" s="20"/>
      <c r="AA58" s="20"/>
    </row>
    <row r="59" spans="1:27" x14ac:dyDescent="0.25">
      <c r="A59" s="12" t="s">
        <v>8</v>
      </c>
      <c r="B59" s="6">
        <v>3.9572550508582965E-2</v>
      </c>
      <c r="C59" s="6">
        <v>3.915609841622348E-2</v>
      </c>
      <c r="D59" s="6">
        <v>4.2105539419813133E-2</v>
      </c>
      <c r="E59" s="6">
        <v>4.2135231316725981E-2</v>
      </c>
      <c r="F59" s="6">
        <v>3.8642715247694859E-2</v>
      </c>
      <c r="G59" s="40"/>
      <c r="H59" s="40"/>
      <c r="I59" s="9" t="s">
        <v>8</v>
      </c>
      <c r="J59" s="6">
        <v>5.8083631484794278E-2</v>
      </c>
      <c r="K59" s="6">
        <v>5.1520929023312248E-2</v>
      </c>
      <c r="L59" s="6">
        <v>6.0737215646858529E-2</v>
      </c>
      <c r="M59" s="6">
        <v>5.9323006310958118E-2</v>
      </c>
      <c r="N59" s="6">
        <v>5.0693884479904937E-2</v>
      </c>
      <c r="O59" s="30"/>
      <c r="P59" s="30"/>
      <c r="Q59" s="12" t="s">
        <v>8</v>
      </c>
      <c r="R59" s="6">
        <v>0.65747714808043878</v>
      </c>
      <c r="S59" s="6">
        <v>0.15670932358318099</v>
      </c>
      <c r="T59" s="6">
        <v>0.17469835466179159</v>
      </c>
      <c r="U59" s="6">
        <v>1.1115173674588665E-2</v>
      </c>
      <c r="V59" s="61">
        <f t="shared" si="19"/>
        <v>1</v>
      </c>
      <c r="W59" s="20"/>
      <c r="X59" s="20"/>
      <c r="Y59" s="20"/>
      <c r="Z59" s="20"/>
      <c r="AA59" s="20"/>
    </row>
    <row r="60" spans="1:27" x14ac:dyDescent="0.25">
      <c r="A60" s="12" t="s">
        <v>9</v>
      </c>
      <c r="B60" s="6">
        <v>0.2800428648508223</v>
      </c>
      <c r="C60" s="6">
        <v>0.28920146781540962</v>
      </c>
      <c r="D60" s="6">
        <v>0.26693961344204548</v>
      </c>
      <c r="E60" s="6">
        <v>0.27140840822727547</v>
      </c>
      <c r="F60" s="6">
        <v>0.28662580570414514</v>
      </c>
      <c r="G60" s="40"/>
      <c r="H60" s="40"/>
      <c r="I60" s="9" t="s">
        <v>9</v>
      </c>
      <c r="J60" s="6">
        <v>0.24109738372093023</v>
      </c>
      <c r="K60" s="6">
        <v>0.24371695987520584</v>
      </c>
      <c r="L60" s="6">
        <v>0.22229287604356834</v>
      </c>
      <c r="M60" s="6">
        <v>0.23283337431358087</v>
      </c>
      <c r="N60" s="6">
        <v>0.25149598947502438</v>
      </c>
      <c r="O60" s="30"/>
      <c r="P60" s="30"/>
      <c r="Q60" s="12" t="s">
        <v>9</v>
      </c>
      <c r="R60" s="6">
        <v>0.74069327234008986</v>
      </c>
      <c r="S60" s="6">
        <v>0.13781646817572363</v>
      </c>
      <c r="T60" s="6">
        <v>0.11684675447590503</v>
      </c>
      <c r="U60" s="6">
        <v>4.6435050082814103E-3</v>
      </c>
      <c r="V60" s="61">
        <f t="shared" si="19"/>
        <v>1</v>
      </c>
      <c r="W60" s="20"/>
      <c r="X60" s="20"/>
      <c r="Y60" s="20"/>
      <c r="Z60" s="20"/>
      <c r="AA60" s="20"/>
    </row>
    <row r="61" spans="1:27" x14ac:dyDescent="0.25">
      <c r="A61" s="12" t="s">
        <v>10</v>
      </c>
      <c r="B61" s="6">
        <v>6.9425571031753966E-2</v>
      </c>
      <c r="C61" s="6">
        <v>6.7045206376938199E-2</v>
      </c>
      <c r="D61" s="6">
        <v>6.056735603224038E-2</v>
      </c>
      <c r="E61" s="6">
        <v>6.5654140780505466E-2</v>
      </c>
      <c r="F61" s="6">
        <v>6.9701002873831186E-2</v>
      </c>
      <c r="G61" s="40"/>
      <c r="H61" s="40"/>
      <c r="I61" s="9" t="s">
        <v>10</v>
      </c>
      <c r="J61" s="6">
        <v>5.6658094812164578E-2</v>
      </c>
      <c r="K61" s="6">
        <v>5.4965768264147674E-2</v>
      </c>
      <c r="L61" s="6">
        <v>4.1517097085187998E-2</v>
      </c>
      <c r="M61" s="6">
        <v>4.0947463322678471E-2</v>
      </c>
      <c r="N61" s="6">
        <v>5.3982939354072064E-2</v>
      </c>
      <c r="O61" s="30"/>
      <c r="P61" s="30"/>
      <c r="Q61" s="12" t="s">
        <v>10</v>
      </c>
      <c r="R61" s="6">
        <v>0.78156166382875214</v>
      </c>
      <c r="S61" s="6">
        <v>0.11153004135246898</v>
      </c>
      <c r="T61" s="6">
        <v>0.10313792264655801</v>
      </c>
      <c r="U61" s="6">
        <v>3.7703721722208709E-3</v>
      </c>
      <c r="V61" s="61">
        <f t="shared" si="19"/>
        <v>1</v>
      </c>
      <c r="W61" s="20"/>
      <c r="X61" s="20"/>
      <c r="Y61" s="20"/>
      <c r="Z61" s="20"/>
      <c r="AA61" s="20"/>
    </row>
    <row r="62" spans="1:27" x14ac:dyDescent="0.25">
      <c r="A62" s="12" t="s">
        <v>11</v>
      </c>
      <c r="B62" s="6">
        <v>1.3628824364021502E-2</v>
      </c>
      <c r="C62" s="6">
        <v>1.2854150454155375E-2</v>
      </c>
      <c r="D62" s="6">
        <v>1.4574657941701367E-2</v>
      </c>
      <c r="E62" s="6">
        <v>1.3011641232884974E-2</v>
      </c>
      <c r="F62" s="6">
        <v>1.3151239251390997E-2</v>
      </c>
      <c r="G62" s="40"/>
      <c r="H62" s="40"/>
      <c r="I62" s="9" t="s">
        <v>11</v>
      </c>
      <c r="J62" s="6">
        <v>1.7022584973166367E-2</v>
      </c>
      <c r="K62" s="6">
        <v>1.6704220469711414E-2</v>
      </c>
      <c r="L62" s="6">
        <v>1.9302168160653114E-2</v>
      </c>
      <c r="M62" s="6">
        <v>1.7736251126956808E-2</v>
      </c>
      <c r="N62" s="6">
        <v>1.9161397105631712E-2</v>
      </c>
      <c r="O62" s="30"/>
      <c r="P62" s="30"/>
      <c r="Q62" s="12" t="s">
        <v>11</v>
      </c>
      <c r="R62" s="6">
        <v>0.63128491620111726</v>
      </c>
      <c r="S62" s="6">
        <v>0.15019338203695745</v>
      </c>
      <c r="T62" s="6">
        <v>0.19402664374731413</v>
      </c>
      <c r="U62" s="6">
        <v>2.4495058014611087E-2</v>
      </c>
      <c r="V62" s="61">
        <f t="shared" si="19"/>
        <v>0.99999999999999989</v>
      </c>
      <c r="W62" s="20"/>
      <c r="X62" s="20"/>
      <c r="Y62" s="20"/>
      <c r="Z62" s="20"/>
      <c r="AA62" s="20"/>
    </row>
    <row r="63" spans="1:27" x14ac:dyDescent="0.25">
      <c r="A63" s="12" t="s">
        <v>12</v>
      </c>
      <c r="B63" s="6">
        <v>4.0464319258208266E-2</v>
      </c>
      <c r="C63" s="6">
        <v>3.9860477562909669E-2</v>
      </c>
      <c r="D63" s="6">
        <v>3.8594557394641377E-2</v>
      </c>
      <c r="E63" s="6">
        <v>3.5891187647023343E-2</v>
      </c>
      <c r="F63" s="6">
        <v>3.6565757609153308E-2</v>
      </c>
      <c r="G63" s="40"/>
      <c r="H63" s="40"/>
      <c r="I63" s="9" t="s">
        <v>12</v>
      </c>
      <c r="J63" s="6">
        <v>5.5428220035778172E-2</v>
      </c>
      <c r="K63" s="6">
        <v>5.84106075049831E-2</v>
      </c>
      <c r="L63" s="6">
        <v>4.8757974195401121E-2</v>
      </c>
      <c r="M63" s="6">
        <v>4.2848946807638719E-2</v>
      </c>
      <c r="N63" s="6">
        <v>5.251877944234605E-2</v>
      </c>
      <c r="O63" s="30"/>
      <c r="P63" s="30"/>
      <c r="Q63" s="12" t="s">
        <v>12</v>
      </c>
      <c r="R63" s="6">
        <v>0.64088098918083458</v>
      </c>
      <c r="S63" s="6">
        <v>0.16105100463678515</v>
      </c>
      <c r="T63" s="6">
        <v>0.19126738794435857</v>
      </c>
      <c r="U63" s="6">
        <v>6.8006182380216385E-3</v>
      </c>
      <c r="V63" s="61">
        <f t="shared" si="19"/>
        <v>1</v>
      </c>
      <c r="W63" s="20"/>
      <c r="X63" s="20"/>
      <c r="Y63" s="20"/>
      <c r="Z63" s="20"/>
      <c r="AA63" s="20"/>
    </row>
    <row r="64" spans="1:27" x14ac:dyDescent="0.25">
      <c r="A64" s="12" t="s">
        <v>13</v>
      </c>
      <c r="B64" s="6">
        <v>1.2125057452888631E-2</v>
      </c>
      <c r="C64" s="6">
        <v>1.2454284563023478E-2</v>
      </c>
      <c r="D64" s="6">
        <v>1.3212840162834914E-2</v>
      </c>
      <c r="E64" s="6">
        <v>1.3453163640750347E-2</v>
      </c>
      <c r="F64" s="6">
        <v>1.2145257048233455E-2</v>
      </c>
      <c r="G64" s="40"/>
      <c r="H64" s="40"/>
      <c r="I64" s="9" t="s">
        <v>13</v>
      </c>
      <c r="J64" s="6">
        <v>1.6449575134168157E-2</v>
      </c>
      <c r="K64" s="6">
        <v>1.5815928589999133E-2</v>
      </c>
      <c r="L64" s="6">
        <v>1.8379110172099034E-2</v>
      </c>
      <c r="M64" s="6">
        <v>1.8473895582329317E-2</v>
      </c>
      <c r="N64" s="6">
        <v>1.6360395535373256E-2</v>
      </c>
      <c r="O64" s="30"/>
      <c r="P64" s="30"/>
      <c r="Q64" s="12" t="s">
        <v>13</v>
      </c>
      <c r="R64" s="6">
        <v>0.61470451372731505</v>
      </c>
      <c r="S64" s="6">
        <v>0.18869241507677989</v>
      </c>
      <c r="T64" s="6">
        <v>0.17938576081898558</v>
      </c>
      <c r="U64" s="6">
        <v>1.7217310376919499E-2</v>
      </c>
      <c r="V64" s="61">
        <f t="shared" si="19"/>
        <v>1</v>
      </c>
      <c r="W64" s="20"/>
      <c r="X64" s="20"/>
      <c r="Y64" s="20"/>
      <c r="Z64" s="20"/>
      <c r="AA64" s="20"/>
    </row>
    <row r="65" spans="1:27" x14ac:dyDescent="0.25">
      <c r="A65" s="12" t="s">
        <v>14</v>
      </c>
      <c r="B65" s="6">
        <v>0.20902110269578944</v>
      </c>
      <c r="C65" s="6">
        <v>0.21045557028565803</v>
      </c>
      <c r="D65" s="6">
        <v>0.21532467835438757</v>
      </c>
      <c r="E65" s="6">
        <v>0.21585861632185294</v>
      </c>
      <c r="F65" s="6">
        <v>0.2120446588279177</v>
      </c>
      <c r="G65" s="40"/>
      <c r="H65" s="40"/>
      <c r="I65" s="9" t="s">
        <v>14</v>
      </c>
      <c r="J65" s="6">
        <v>0.21693313953488372</v>
      </c>
      <c r="K65" s="6">
        <v>0.21828148019759078</v>
      </c>
      <c r="L65" s="6">
        <v>0.23326700990748908</v>
      </c>
      <c r="M65" s="6">
        <v>0.24304565199573805</v>
      </c>
      <c r="N65" s="6">
        <v>0.23235581207825828</v>
      </c>
      <c r="O65" s="30"/>
      <c r="P65" s="30"/>
      <c r="Q65" s="12" t="s">
        <v>14</v>
      </c>
      <c r="R65" s="6">
        <v>0.69741067977984783</v>
      </c>
      <c r="S65" s="6">
        <v>0.14660376604165834</v>
      </c>
      <c r="T65" s="6">
        <v>0.14592411945788189</v>
      </c>
      <c r="U65" s="6">
        <v>1.0061434720611948E-2</v>
      </c>
      <c r="V65" s="61">
        <f t="shared" si="19"/>
        <v>1</v>
      </c>
      <c r="W65" s="20"/>
      <c r="X65" s="20"/>
      <c r="Y65" s="20"/>
      <c r="Z65" s="20"/>
      <c r="AA65" s="20"/>
    </row>
    <row r="66" spans="1:27" x14ac:dyDescent="0.25">
      <c r="A66" s="12" t="s">
        <v>15</v>
      </c>
      <c r="B66" s="6">
        <v>1.4205851202014348E-2</v>
      </c>
      <c r="C66" s="6">
        <v>1.4718140685124066E-2</v>
      </c>
      <c r="D66" s="6">
        <v>1.511996827285346E-2</v>
      </c>
      <c r="E66" s="6">
        <v>1.362687737499246E-2</v>
      </c>
      <c r="F66" s="6">
        <v>1.4145918283726543E-2</v>
      </c>
      <c r="G66" s="40"/>
      <c r="H66" s="40"/>
      <c r="I66" s="9" t="s">
        <v>15</v>
      </c>
      <c r="J66" s="6">
        <v>9.9927325581395353E-3</v>
      </c>
      <c r="K66" s="6">
        <v>8.1029551954242135E-3</v>
      </c>
      <c r="L66" s="6">
        <v>7.8357367028368645E-3</v>
      </c>
      <c r="M66" s="6">
        <v>7.5895418408327186E-3</v>
      </c>
      <c r="N66" s="6">
        <v>9.4215507363238984E-3</v>
      </c>
      <c r="O66" s="30"/>
      <c r="P66" s="30"/>
      <c r="Q66" s="12" t="s">
        <v>15</v>
      </c>
      <c r="R66" s="6">
        <v>0.83100279664402721</v>
      </c>
      <c r="S66" s="6">
        <v>7.690771074710348E-2</v>
      </c>
      <c r="T66" s="6">
        <v>8.8693567718737515E-2</v>
      </c>
      <c r="U66" s="6">
        <v>3.3959248901318418E-3</v>
      </c>
      <c r="V66" s="61">
        <f t="shared" si="19"/>
        <v>1</v>
      </c>
      <c r="W66" s="20"/>
      <c r="X66" s="20"/>
      <c r="Y66" s="20"/>
      <c r="Z66" s="20"/>
      <c r="AA66" s="20"/>
    </row>
    <row r="67" spans="1:27" x14ac:dyDescent="0.25">
      <c r="A67" s="12" t="s">
        <v>16</v>
      </c>
      <c r="B67" s="6">
        <v>2.1567314801862473E-2</v>
      </c>
      <c r="C67" s="6">
        <v>2.1768083934926439E-2</v>
      </c>
      <c r="D67" s="6">
        <v>2.302551002554502E-2</v>
      </c>
      <c r="E67" s="6">
        <v>2.3190783521322155E-2</v>
      </c>
      <c r="F67" s="6">
        <v>2.0667847848017565E-2</v>
      </c>
      <c r="G67" s="40"/>
      <c r="H67" s="40"/>
      <c r="I67" s="9" t="s">
        <v>16</v>
      </c>
      <c r="J67" s="6">
        <v>2.2109794275491951E-2</v>
      </c>
      <c r="K67" s="6">
        <v>2.5218823121587658E-2</v>
      </c>
      <c r="L67" s="6">
        <v>2.5537937683329574E-2</v>
      </c>
      <c r="M67" s="6">
        <v>2.4293090730268013E-2</v>
      </c>
      <c r="N67" s="6">
        <v>2.0540678181895346E-2</v>
      </c>
      <c r="O67" s="30"/>
      <c r="P67" s="30"/>
      <c r="Q67" s="12" t="s">
        <v>16</v>
      </c>
      <c r="R67" s="6">
        <v>0.69196062346185394</v>
      </c>
      <c r="S67" s="6">
        <v>0.16762373530216024</v>
      </c>
      <c r="T67" s="6">
        <v>0.13234891987968281</v>
      </c>
      <c r="U67" s="6">
        <v>8.0667213563029808E-3</v>
      </c>
      <c r="V67" s="61">
        <f t="shared" si="19"/>
        <v>0.99999999999999989</v>
      </c>
      <c r="W67" s="20"/>
      <c r="X67" s="20"/>
      <c r="Y67" s="20"/>
      <c r="Z67" s="20"/>
      <c r="AA67" s="20"/>
    </row>
    <row r="68" spans="1:27" x14ac:dyDescent="0.25">
      <c r="A68" s="12" t="s">
        <v>17</v>
      </c>
      <c r="B68" s="6">
        <v>6.1469594932155633E-2</v>
      </c>
      <c r="C68" s="6">
        <v>5.3668154372841108E-2</v>
      </c>
      <c r="D68" s="6">
        <v>6.308394863001715E-2</v>
      </c>
      <c r="E68" s="6">
        <v>6.2061644248748417E-2</v>
      </c>
      <c r="F68" s="6">
        <v>6.1797260676551287E-2</v>
      </c>
      <c r="G68" s="40"/>
      <c r="H68" s="40"/>
      <c r="I68" s="9" t="s">
        <v>17</v>
      </c>
      <c r="J68" s="6">
        <v>5.4939065295169946E-2</v>
      </c>
      <c r="K68" s="6">
        <v>5.1607591645723198E-2</v>
      </c>
      <c r="L68" s="6">
        <v>6.3567926811757713E-2</v>
      </c>
      <c r="M68" s="6">
        <v>6.6142119498401764E-2</v>
      </c>
      <c r="N68" s="6">
        <v>6.8306242838348255E-2</v>
      </c>
      <c r="O68" s="30"/>
      <c r="P68" s="30"/>
      <c r="Q68" s="12" t="s">
        <v>17</v>
      </c>
      <c r="R68" s="6">
        <v>0.68402761900406972</v>
      </c>
      <c r="S68" s="6">
        <v>0.15903790754035393</v>
      </c>
      <c r="T68" s="6">
        <v>0.14719465910649779</v>
      </c>
      <c r="U68" s="6">
        <v>9.739814349078604E-3</v>
      </c>
      <c r="V68" s="61">
        <f>SUM(R68:U68)</f>
        <v>1</v>
      </c>
      <c r="W68" s="20"/>
      <c r="X68" s="20"/>
      <c r="Y68" s="20"/>
      <c r="Z68" s="20"/>
      <c r="AA68" s="20"/>
    </row>
    <row r="69" spans="1:27" x14ac:dyDescent="0.25">
      <c r="A69" s="13" t="s">
        <v>18</v>
      </c>
      <c r="B69" s="60">
        <f>SUM(B53:B68)</f>
        <v>0.99999999999999989</v>
      </c>
      <c r="C69" s="60">
        <f t="shared" ref="C69:F69" si="20">SUM(C53:C68)</f>
        <v>1</v>
      </c>
      <c r="D69" s="60">
        <f t="shared" si="20"/>
        <v>0.99999999999999978</v>
      </c>
      <c r="E69" s="60">
        <f t="shared" si="20"/>
        <v>1.0000000000000002</v>
      </c>
      <c r="F69" s="60">
        <f t="shared" si="20"/>
        <v>0.99999999999999989</v>
      </c>
      <c r="G69" s="40"/>
      <c r="H69" s="40"/>
      <c r="I69" s="10" t="s">
        <v>18</v>
      </c>
      <c r="J69" s="60">
        <f>SUM(J53:J68)</f>
        <v>0.99999999999999978</v>
      </c>
      <c r="K69" s="60">
        <f t="shared" ref="K69:N69" si="21">SUM(K53:K68)</f>
        <v>0.99999999999999989</v>
      </c>
      <c r="L69" s="60">
        <f t="shared" si="21"/>
        <v>0.99999999999999989</v>
      </c>
      <c r="M69" s="60">
        <f t="shared" si="21"/>
        <v>1</v>
      </c>
      <c r="N69" s="60">
        <f t="shared" si="21"/>
        <v>1</v>
      </c>
      <c r="O69" s="30"/>
      <c r="P69" s="30"/>
      <c r="Q69" s="13" t="s">
        <v>18</v>
      </c>
      <c r="R69" s="11">
        <v>0.71978309215192593</v>
      </c>
      <c r="S69" s="11">
        <v>0.13937939940601837</v>
      </c>
      <c r="T69" s="11">
        <v>0.13316830703933222</v>
      </c>
      <c r="U69" s="11">
        <v>7.6692014027234991E-3</v>
      </c>
      <c r="V69" s="60">
        <f>SUM(R69:U69)</f>
        <v>1</v>
      </c>
      <c r="W69" s="20"/>
      <c r="X69" s="20"/>
      <c r="Y69" s="20"/>
      <c r="Z69" s="20"/>
      <c r="AA69" s="20"/>
    </row>
    <row r="70" spans="1:27" s="20" customFormat="1" x14ac:dyDescent="0.25">
      <c r="A70" s="45" t="s">
        <v>44</v>
      </c>
    </row>
    <row r="71" spans="1:27" s="20" customFormat="1" x14ac:dyDescent="0.25">
      <c r="A71" s="35" t="s">
        <v>53</v>
      </c>
      <c r="I71" s="35" t="s">
        <v>54</v>
      </c>
      <c r="Q71" s="35" t="s">
        <v>55</v>
      </c>
    </row>
    <row r="72" spans="1:27" s="20" customFormat="1" x14ac:dyDescent="0.25">
      <c r="A72" s="46" t="s">
        <v>23</v>
      </c>
      <c r="I72" s="47" t="s">
        <v>40</v>
      </c>
      <c r="K72" s="35"/>
      <c r="L72" s="43"/>
      <c r="M72" s="43"/>
      <c r="Q72" s="47" t="s">
        <v>25</v>
      </c>
    </row>
    <row r="73" spans="1:27" ht="15" customHeight="1" x14ac:dyDescent="0.25">
      <c r="A73" s="87" t="s">
        <v>0</v>
      </c>
      <c r="B73" s="87" t="s">
        <v>20</v>
      </c>
      <c r="C73" s="87"/>
      <c r="D73" s="87"/>
      <c r="E73" s="87"/>
      <c r="F73" s="87"/>
      <c r="G73" s="20"/>
      <c r="H73" s="20"/>
      <c r="I73" s="87" t="s">
        <v>0</v>
      </c>
      <c r="J73" s="87" t="s">
        <v>33</v>
      </c>
      <c r="K73" s="87"/>
      <c r="L73" s="87"/>
      <c r="M73" s="87"/>
      <c r="N73" s="87"/>
      <c r="O73" s="20"/>
      <c r="P73" s="20"/>
      <c r="Q73" s="87" t="s">
        <v>0</v>
      </c>
      <c r="R73" s="90" t="str">
        <f>+R51</f>
        <v>2T2025</v>
      </c>
      <c r="S73" s="91"/>
      <c r="T73" s="91"/>
      <c r="U73" s="91"/>
      <c r="V73" s="92"/>
      <c r="W73" s="20"/>
      <c r="X73" s="20"/>
      <c r="Y73" s="20"/>
      <c r="Z73" s="20"/>
      <c r="AA73" s="20"/>
    </row>
    <row r="74" spans="1:27" ht="25.5" x14ac:dyDescent="0.25">
      <c r="A74" s="87" t="s">
        <v>0</v>
      </c>
      <c r="B74" s="27" t="str">
        <f>+J74</f>
        <v>2T2024</v>
      </c>
      <c r="C74" s="27" t="str">
        <f t="shared" ref="C74:F74" si="22">+K74</f>
        <v>3T2024</v>
      </c>
      <c r="D74" s="27" t="str">
        <f t="shared" si="22"/>
        <v>4T2024</v>
      </c>
      <c r="E74" s="27" t="str">
        <f t="shared" si="22"/>
        <v>1T2025</v>
      </c>
      <c r="F74" s="27" t="str">
        <f t="shared" si="22"/>
        <v>2T2025</v>
      </c>
      <c r="G74" s="53"/>
      <c r="H74" s="54"/>
      <c r="I74" s="87"/>
      <c r="J74" s="27" t="str">
        <f>+B3</f>
        <v>2T2024</v>
      </c>
      <c r="K74" s="8" t="str">
        <f>+F3</f>
        <v>3T2024</v>
      </c>
      <c r="L74" s="8" t="str">
        <f>+J3</f>
        <v>4T2024</v>
      </c>
      <c r="M74" s="8" t="str">
        <f>+N3</f>
        <v>1T2025</v>
      </c>
      <c r="N74" s="8" t="str">
        <f>+R3</f>
        <v>2T2025</v>
      </c>
      <c r="O74" s="20"/>
      <c r="P74" s="20"/>
      <c r="Q74" s="87"/>
      <c r="R74" s="8" t="s">
        <v>31</v>
      </c>
      <c r="S74" s="8" t="s">
        <v>32</v>
      </c>
      <c r="T74" s="8" t="s">
        <v>33</v>
      </c>
      <c r="U74" s="8" t="s">
        <v>34</v>
      </c>
      <c r="V74" s="8" t="s">
        <v>20</v>
      </c>
      <c r="W74" s="20"/>
      <c r="X74" s="20"/>
      <c r="Y74" s="20"/>
      <c r="Z74" s="20"/>
      <c r="AA74" s="20"/>
    </row>
    <row r="75" spans="1:27" x14ac:dyDescent="0.25">
      <c r="A75" s="12" t="s">
        <v>1</v>
      </c>
      <c r="B75" s="6">
        <v>5.794187377546077E-2</v>
      </c>
      <c r="C75" s="6">
        <v>4.6344893533165489E-2</v>
      </c>
      <c r="D75" s="6">
        <v>4.5743450005947164E-2</v>
      </c>
      <c r="E75" s="15">
        <v>5.6729286567488324E-2</v>
      </c>
      <c r="F75" s="17">
        <v>4.9606319843838023E-2</v>
      </c>
      <c r="G75" s="71"/>
      <c r="H75" s="71"/>
      <c r="I75" s="12" t="s">
        <v>1</v>
      </c>
      <c r="J75" s="6">
        <v>6.9217280954851209E-3</v>
      </c>
      <c r="K75" s="6">
        <v>4.4796402504291193E-3</v>
      </c>
      <c r="L75" s="6">
        <v>3.7045447172932818E-3</v>
      </c>
      <c r="M75" s="15">
        <v>4.6324248018243027E-3</v>
      </c>
      <c r="N75" s="58">
        <v>3.9739206001930191E-3</v>
      </c>
      <c r="O75" s="37"/>
      <c r="P75" s="37"/>
      <c r="Q75" s="12" t="s">
        <v>1</v>
      </c>
      <c r="R75" s="6">
        <v>4.1582057093448269E-2</v>
      </c>
      <c r="S75" s="6">
        <v>3.9171503059045477E-3</v>
      </c>
      <c r="T75" s="6">
        <v>3.9739206001930191E-3</v>
      </c>
      <c r="U75" s="6">
        <v>1.3319184429218362E-4</v>
      </c>
      <c r="V75" s="16">
        <v>4.9606319843838023E-2</v>
      </c>
      <c r="W75" s="20"/>
      <c r="X75" s="20"/>
      <c r="Y75" s="20"/>
      <c r="Z75" s="20"/>
      <c r="AA75" s="20"/>
    </row>
    <row r="76" spans="1:27" x14ac:dyDescent="0.25">
      <c r="A76" s="12" t="s">
        <v>2</v>
      </c>
      <c r="B76" s="6">
        <v>6.3952362700974791E-2</v>
      </c>
      <c r="C76" s="6">
        <v>5.0868843474112128E-2</v>
      </c>
      <c r="D76" s="6">
        <v>5.8972500768024953E-2</v>
      </c>
      <c r="E76" s="15">
        <v>6.6275302848840631E-2</v>
      </c>
      <c r="F76" s="17">
        <v>5.3391715809174053E-2</v>
      </c>
      <c r="G76" s="71"/>
      <c r="H76" s="71"/>
      <c r="I76" s="12" t="s">
        <v>2</v>
      </c>
      <c r="J76" s="6">
        <v>1.6769467241454249E-2</v>
      </c>
      <c r="K76" s="6">
        <v>1.010594882754433E-2</v>
      </c>
      <c r="L76" s="6">
        <v>1.1780321231360625E-2</v>
      </c>
      <c r="M76" s="15">
        <v>1.5223921622523708E-2</v>
      </c>
      <c r="N76" s="17">
        <v>8.8907721945611709E-3</v>
      </c>
      <c r="O76" s="37"/>
      <c r="P76" s="37"/>
      <c r="Q76" s="12" t="s">
        <v>2</v>
      </c>
      <c r="R76" s="6">
        <v>3.7277681650717424E-2</v>
      </c>
      <c r="S76" s="6">
        <v>6.8073652946000138E-3</v>
      </c>
      <c r="T76" s="6">
        <v>8.8907721945611709E-3</v>
      </c>
      <c r="U76" s="6">
        <v>4.1589666929544748E-4</v>
      </c>
      <c r="V76" s="16">
        <v>5.3391715809174053E-2</v>
      </c>
      <c r="W76" s="20"/>
      <c r="X76" s="20"/>
      <c r="Y76" s="20"/>
      <c r="Z76" s="20"/>
      <c r="AA76" s="20"/>
    </row>
    <row r="77" spans="1:27" x14ac:dyDescent="0.25">
      <c r="A77" s="12" t="s">
        <v>3</v>
      </c>
      <c r="B77" s="6">
        <v>4.2899219974277147E-2</v>
      </c>
      <c r="C77" s="6">
        <v>3.5759231406734399E-2</v>
      </c>
      <c r="D77" s="6">
        <v>3.9881585804310032E-2</v>
      </c>
      <c r="E77" s="15">
        <v>5.3281431101974766E-2</v>
      </c>
      <c r="F77" s="16">
        <v>4.0768894713848841E-2</v>
      </c>
      <c r="G77" s="71"/>
      <c r="H77" s="71"/>
      <c r="I77" s="12" t="s">
        <v>3</v>
      </c>
      <c r="J77" s="6">
        <v>7.8046467936421539E-3</v>
      </c>
      <c r="K77" s="6">
        <v>5.1786207592094818E-3</v>
      </c>
      <c r="L77" s="6">
        <v>5.890055222004721E-3</v>
      </c>
      <c r="M77" s="15">
        <v>5.6553021190981255E-3</v>
      </c>
      <c r="N77" s="15">
        <v>4.9410222804718218E-3</v>
      </c>
      <c r="O77" s="37"/>
      <c r="P77" s="37"/>
      <c r="Q77" s="12" t="s">
        <v>3</v>
      </c>
      <c r="R77" s="6">
        <v>2.7815640017474878E-2</v>
      </c>
      <c r="S77" s="6">
        <v>7.225862822193097E-3</v>
      </c>
      <c r="T77" s="6">
        <v>4.9410222804718218E-3</v>
      </c>
      <c r="U77" s="6">
        <v>7.8636959370904328E-4</v>
      </c>
      <c r="V77" s="16">
        <v>4.0768894713848841E-2</v>
      </c>
      <c r="W77" s="20"/>
      <c r="X77" s="20"/>
      <c r="Y77" s="20"/>
      <c r="Z77" s="20"/>
      <c r="AA77" s="20"/>
    </row>
    <row r="78" spans="1:27" x14ac:dyDescent="0.25">
      <c r="A78" s="12" t="s">
        <v>4</v>
      </c>
      <c r="B78" s="6">
        <v>6.1724602808921655E-2</v>
      </c>
      <c r="C78" s="6">
        <v>4.5362128175776111E-2</v>
      </c>
      <c r="D78" s="6">
        <v>4.8597922975585552E-2</v>
      </c>
      <c r="E78" s="15">
        <v>5.3063532314440408E-2</v>
      </c>
      <c r="F78" s="17">
        <v>4.9925695583826549E-2</v>
      </c>
      <c r="G78" s="71"/>
      <c r="H78" s="71"/>
      <c r="I78" s="12" t="s">
        <v>4</v>
      </c>
      <c r="J78" s="6">
        <v>7.6622467960204095E-3</v>
      </c>
      <c r="K78" s="6">
        <v>5.544260110372636E-3</v>
      </c>
      <c r="L78" s="6">
        <v>4.4483224691611494E-3</v>
      </c>
      <c r="M78" s="15">
        <v>4.5147693783839354E-3</v>
      </c>
      <c r="N78" s="58">
        <v>3.4532225782343898E-3</v>
      </c>
      <c r="O78" s="37"/>
      <c r="P78" s="37"/>
      <c r="Q78" s="12" t="s">
        <v>4</v>
      </c>
      <c r="R78" s="6">
        <v>4.1842405916864958E-2</v>
      </c>
      <c r="S78" s="6">
        <v>4.569936347315162E-3</v>
      </c>
      <c r="T78" s="6">
        <v>3.4532225782343898E-3</v>
      </c>
      <c r="U78" s="6">
        <v>6.0130741412041612E-5</v>
      </c>
      <c r="V78" s="16">
        <v>4.9925695583826549E-2</v>
      </c>
      <c r="W78" s="20"/>
      <c r="X78" s="20"/>
      <c r="Y78" s="20"/>
      <c r="Z78" s="20"/>
      <c r="AA78" s="20"/>
    </row>
    <row r="79" spans="1:27" x14ac:dyDescent="0.25">
      <c r="A79" s="12" t="s">
        <v>6</v>
      </c>
      <c r="B79" s="6">
        <v>4.4983493766092245E-2</v>
      </c>
      <c r="C79" s="6">
        <v>3.4086607918712451E-2</v>
      </c>
      <c r="D79" s="6">
        <v>4.0545503904441005E-2</v>
      </c>
      <c r="E79" s="15">
        <v>4.6326956909977089E-2</v>
      </c>
      <c r="F79" s="58">
        <v>3.8824178974527772E-2</v>
      </c>
      <c r="G79" s="71"/>
      <c r="H79" s="71"/>
      <c r="I79" s="12" t="s">
        <v>6</v>
      </c>
      <c r="J79" s="6">
        <v>7.2168032392816318E-3</v>
      </c>
      <c r="K79" s="6">
        <v>4.5367068093250381E-3</v>
      </c>
      <c r="L79" s="6">
        <v>4.9504159946343875E-3</v>
      </c>
      <c r="M79" s="15">
        <v>5.2992170765542865E-3</v>
      </c>
      <c r="N79" s="15">
        <v>4.756798080292203E-3</v>
      </c>
      <c r="O79" s="37"/>
      <c r="P79" s="37"/>
      <c r="Q79" s="12" t="s">
        <v>6</v>
      </c>
      <c r="R79" s="6">
        <v>2.9183168579649824E-2</v>
      </c>
      <c r="S79" s="6">
        <v>4.7037088160032277E-3</v>
      </c>
      <c r="T79" s="6">
        <v>4.756798080292203E-3</v>
      </c>
      <c r="U79" s="6">
        <v>1.8050349858251665E-4</v>
      </c>
      <c r="V79" s="16">
        <v>3.8824178974527772E-2</v>
      </c>
      <c r="W79" s="20"/>
      <c r="X79" s="20"/>
      <c r="Y79" s="20"/>
      <c r="Z79" s="20"/>
      <c r="AA79" s="20"/>
    </row>
    <row r="80" spans="1:27" x14ac:dyDescent="0.25">
      <c r="A80" s="12" t="s">
        <v>7</v>
      </c>
      <c r="B80" s="6">
        <v>5.1611488202428779E-2</v>
      </c>
      <c r="C80" s="6">
        <v>4.4871031555495801E-2</v>
      </c>
      <c r="D80" s="6">
        <v>5.0472672058956038E-2</v>
      </c>
      <c r="E80" s="15">
        <v>5.9083517571231751E-2</v>
      </c>
      <c r="F80" s="16">
        <v>4.6153699484236317E-2</v>
      </c>
      <c r="G80" s="71"/>
      <c r="H80" s="71"/>
      <c r="I80" s="12" t="s">
        <v>7</v>
      </c>
      <c r="J80" s="6">
        <v>1.246710070646904E-2</v>
      </c>
      <c r="K80" s="6">
        <v>8.596615898745847E-3</v>
      </c>
      <c r="L80" s="6">
        <v>9.8119472631798908E-3</v>
      </c>
      <c r="M80" s="15">
        <v>1.1898870113714752E-2</v>
      </c>
      <c r="N80" s="15">
        <v>7.8098633845919176E-3</v>
      </c>
      <c r="O80" s="37"/>
      <c r="P80" s="37"/>
      <c r="Q80" s="12" t="s">
        <v>7</v>
      </c>
      <c r="R80" s="6">
        <v>2.9847558941016084E-2</v>
      </c>
      <c r="S80" s="6">
        <v>7.9433327295434387E-3</v>
      </c>
      <c r="T80" s="6">
        <v>7.8098633845919176E-3</v>
      </c>
      <c r="U80" s="6">
        <v>5.5294442908487699E-4</v>
      </c>
      <c r="V80" s="16">
        <v>4.6153699484236317E-2</v>
      </c>
      <c r="W80" s="20"/>
      <c r="X80" s="20"/>
      <c r="Y80" s="20"/>
      <c r="Z80" s="20"/>
      <c r="AA80" s="20"/>
    </row>
    <row r="81" spans="1:29" x14ac:dyDescent="0.25">
      <c r="A81" s="12" t="s">
        <v>8</v>
      </c>
      <c r="B81" s="6">
        <v>5.4238193384049685E-2</v>
      </c>
      <c r="C81" s="6">
        <v>4.3570374883201958E-2</v>
      </c>
      <c r="D81" s="6">
        <v>4.9320262330919525E-2</v>
      </c>
      <c r="E81" s="15">
        <v>5.9489785838133552E-2</v>
      </c>
      <c r="F81" s="16">
        <v>4.6547803828663234E-2</v>
      </c>
      <c r="G81" s="71"/>
      <c r="H81" s="71"/>
      <c r="I81" s="12" t="s">
        <v>8</v>
      </c>
      <c r="J81" s="6">
        <v>1.4228880930697544E-2</v>
      </c>
      <c r="K81" s="6">
        <v>8.1390692436963293E-3</v>
      </c>
      <c r="L81" s="6">
        <v>1.0114086623855718E-2</v>
      </c>
      <c r="M81" s="15">
        <v>1.2327847855485876E-2</v>
      </c>
      <c r="N81" s="15">
        <v>8.1318247419873112E-3</v>
      </c>
      <c r="O81" s="37"/>
      <c r="P81" s="37"/>
      <c r="Q81" s="12" t="s">
        <v>8</v>
      </c>
      <c r="R81" s="6">
        <v>3.0604117310677231E-2</v>
      </c>
      <c r="S81" s="6">
        <v>7.294474852272418E-3</v>
      </c>
      <c r="T81" s="6">
        <v>8.1318247419873112E-3</v>
      </c>
      <c r="U81" s="6">
        <v>5.1738692372627505E-4</v>
      </c>
      <c r="V81" s="16">
        <v>4.6547803828663234E-2</v>
      </c>
      <c r="W81" s="20"/>
      <c r="X81" s="20"/>
      <c r="Y81" s="20"/>
      <c r="Z81" s="20"/>
      <c r="AA81" s="20"/>
    </row>
    <row r="82" spans="1:29" x14ac:dyDescent="0.25">
      <c r="A82" s="12" t="s">
        <v>9</v>
      </c>
      <c r="B82" s="6">
        <v>5.151514037552947E-2</v>
      </c>
      <c r="C82" s="6">
        <v>4.3254518119402383E-2</v>
      </c>
      <c r="D82" s="6">
        <v>4.2166357658601751E-2</v>
      </c>
      <c r="E82" s="15">
        <v>5.1851100704303259E-2</v>
      </c>
      <c r="F82" s="16">
        <v>4.6809684978831527E-2</v>
      </c>
      <c r="G82" s="71"/>
      <c r="H82" s="71"/>
      <c r="I82" s="12" t="s">
        <v>9</v>
      </c>
      <c r="J82" s="6">
        <v>7.9269968211139064E-3</v>
      </c>
      <c r="K82" s="6">
        <v>5.17506620073129E-3</v>
      </c>
      <c r="L82" s="6">
        <v>4.9918813409030715E-3</v>
      </c>
      <c r="M82" s="15">
        <v>6.5470703197020542E-3</v>
      </c>
      <c r="N82" s="15">
        <v>5.4695597678159876E-3</v>
      </c>
      <c r="O82" s="37"/>
      <c r="P82" s="37"/>
      <c r="Q82" s="12" t="s">
        <v>9</v>
      </c>
      <c r="R82" s="6">
        <v>3.4671618744179476E-2</v>
      </c>
      <c r="S82" s="6">
        <v>6.4511454602007847E-3</v>
      </c>
      <c r="T82" s="6">
        <v>5.4695597678159876E-3</v>
      </c>
      <c r="U82" s="6">
        <v>2.173610066352793E-4</v>
      </c>
      <c r="V82" s="16">
        <v>4.6809684978831527E-2</v>
      </c>
      <c r="W82" s="20"/>
      <c r="X82" s="20"/>
      <c r="Y82" s="20"/>
      <c r="Z82" s="20"/>
      <c r="AA82" s="20"/>
    </row>
    <row r="83" spans="1:29" x14ac:dyDescent="0.25">
      <c r="A83" s="12" t="s">
        <v>10</v>
      </c>
      <c r="B83" s="6">
        <v>4.4272019726718681E-2</v>
      </c>
      <c r="C83" s="6">
        <v>3.4865716525105173E-2</v>
      </c>
      <c r="D83" s="6">
        <v>3.3348051218239472E-2</v>
      </c>
      <c r="E83" s="15">
        <v>4.3808217502036506E-2</v>
      </c>
      <c r="F83" s="16">
        <v>3.9870106148944734E-2</v>
      </c>
      <c r="G83" s="71"/>
      <c r="H83" s="71"/>
      <c r="I83" s="12" t="s">
        <v>10</v>
      </c>
      <c r="J83" s="6">
        <v>6.4576968291338655E-3</v>
      </c>
      <c r="K83" s="6">
        <v>4.0580961978341889E-3</v>
      </c>
      <c r="L83" s="6">
        <v>3.2497089872757195E-3</v>
      </c>
      <c r="M83" s="15">
        <v>4.0214951977100982E-3</v>
      </c>
      <c r="N83" s="58">
        <v>4.1121199238999193E-3</v>
      </c>
      <c r="O83" s="37"/>
      <c r="P83" s="37"/>
      <c r="Q83" s="12" t="s">
        <v>10</v>
      </c>
      <c r="R83" s="6">
        <v>3.1160946498798206E-2</v>
      </c>
      <c r="S83" s="6">
        <v>4.4467145875191341E-3</v>
      </c>
      <c r="T83" s="6">
        <v>4.1121199238999193E-3</v>
      </c>
      <c r="U83" s="6">
        <v>1.5032513872747345E-4</v>
      </c>
      <c r="V83" s="16">
        <v>3.9870106148944734E-2</v>
      </c>
      <c r="W83" s="20"/>
      <c r="X83" s="20"/>
      <c r="Y83" s="20"/>
      <c r="Z83" s="20"/>
      <c r="AA83" s="20"/>
    </row>
    <row r="84" spans="1:29" x14ac:dyDescent="0.25">
      <c r="A84" s="12" t="s">
        <v>11</v>
      </c>
      <c r="B84" s="6">
        <v>5.4464143108129692E-2</v>
      </c>
      <c r="C84" s="6">
        <v>4.0974203606200549E-2</v>
      </c>
      <c r="D84" s="6">
        <v>4.8365089656373685E-2</v>
      </c>
      <c r="E84" s="15">
        <v>5.1883207465486553E-2</v>
      </c>
      <c r="F84" s="16">
        <v>4.4705724138593507E-2</v>
      </c>
      <c r="G84" s="71"/>
      <c r="H84" s="71"/>
      <c r="I84" s="12" t="s">
        <v>11</v>
      </c>
      <c r="J84" s="6">
        <v>1.2158600862482032E-2</v>
      </c>
      <c r="K84" s="6">
        <v>7.5594905432832312E-3</v>
      </c>
      <c r="L84" s="6">
        <v>9.1059522542312199E-3</v>
      </c>
      <c r="M84" s="15">
        <v>1.0409351099138969E-2</v>
      </c>
      <c r="N84" s="17">
        <v>8.6741016109045856E-3</v>
      </c>
      <c r="O84" s="37"/>
      <c r="P84" s="37"/>
      <c r="Q84" s="12" t="s">
        <v>11</v>
      </c>
      <c r="R84" s="6">
        <v>2.8222049316542271E-2</v>
      </c>
      <c r="S84" s="6">
        <v>6.7145039047866052E-3</v>
      </c>
      <c r="T84" s="6">
        <v>8.6741016109045856E-3</v>
      </c>
      <c r="U84" s="6">
        <v>1.0950693063600473E-3</v>
      </c>
      <c r="V84" s="16">
        <v>4.4705724138593507E-2</v>
      </c>
      <c r="W84" s="20"/>
      <c r="X84" s="20"/>
      <c r="Y84" s="20"/>
      <c r="Z84" s="20"/>
      <c r="AA84" s="20"/>
    </row>
    <row r="85" spans="1:29" x14ac:dyDescent="0.25">
      <c r="A85" s="12" t="s">
        <v>12</v>
      </c>
      <c r="B85" s="6">
        <v>5.4812829700913265E-2</v>
      </c>
      <c r="C85" s="6">
        <v>4.3805564006354998E-2</v>
      </c>
      <c r="D85" s="6">
        <v>4.4690190781698461E-2</v>
      </c>
      <c r="E85" s="15">
        <v>5.0179622539677185E-2</v>
      </c>
      <c r="F85" s="16">
        <v>4.3612342225442781E-2</v>
      </c>
      <c r="G85" s="71"/>
      <c r="H85" s="71"/>
      <c r="I85" s="12" t="s">
        <v>12</v>
      </c>
      <c r="J85" s="6">
        <v>1.3419821136725848E-2</v>
      </c>
      <c r="K85" s="6">
        <v>9.1133421221647574E-3</v>
      </c>
      <c r="L85" s="6">
        <v>8.0263380043896666E-3</v>
      </c>
      <c r="M85" s="15">
        <v>8.8175271120406132E-3</v>
      </c>
      <c r="N85" s="15">
        <v>8.3416187795958951E-3</v>
      </c>
      <c r="O85" s="37"/>
      <c r="P85" s="37"/>
      <c r="Q85" s="12" t="s">
        <v>12</v>
      </c>
      <c r="R85" s="6">
        <v>2.7950321025934852E-2</v>
      </c>
      <c r="S85" s="6">
        <v>7.0238115299708463E-3</v>
      </c>
      <c r="T85" s="6">
        <v>8.3416187795958951E-3</v>
      </c>
      <c r="U85" s="6">
        <v>2.9659088994118737E-4</v>
      </c>
      <c r="V85" s="16">
        <v>4.3612342225442781E-2</v>
      </c>
      <c r="W85" s="20"/>
      <c r="X85" s="20"/>
      <c r="Y85" s="20"/>
      <c r="Z85" s="20"/>
      <c r="AA85" s="20"/>
    </row>
    <row r="86" spans="1:29" x14ac:dyDescent="0.25">
      <c r="A86" s="12" t="s">
        <v>13</v>
      </c>
      <c r="B86" s="6">
        <v>5.2595080723805393E-2</v>
      </c>
      <c r="C86" s="6">
        <v>4.3787174218665514E-2</v>
      </c>
      <c r="D86" s="6">
        <v>4.893035712357318E-2</v>
      </c>
      <c r="E86" s="15">
        <v>6.0022174619748327E-2</v>
      </c>
      <c r="F86" s="16">
        <v>4.6179302045728038E-2</v>
      </c>
      <c r="G86" s="71"/>
      <c r="H86" s="71"/>
      <c r="I86" s="12" t="s">
        <v>13</v>
      </c>
      <c r="J86" s="6">
        <v>1.2753277711561383E-2</v>
      </c>
      <c r="K86" s="6">
        <v>7.8944522547853366E-3</v>
      </c>
      <c r="L86" s="6">
        <v>9.6759214263344891E-3</v>
      </c>
      <c r="M86" s="15">
        <v>1.2131454590469219E-2</v>
      </c>
      <c r="N86" s="15">
        <v>8.2839092315626604E-3</v>
      </c>
      <c r="O86" s="37"/>
      <c r="P86" s="37"/>
      <c r="Q86" s="12" t="s">
        <v>13</v>
      </c>
      <c r="R86" s="6">
        <v>2.8386625408286056E-2</v>
      </c>
      <c r="S86" s="6">
        <v>8.7136840295685067E-3</v>
      </c>
      <c r="T86" s="6">
        <v>8.2839092315626604E-3</v>
      </c>
      <c r="U86" s="6">
        <v>7.9508337631081316E-4</v>
      </c>
      <c r="V86" s="16">
        <v>4.6179302045728038E-2</v>
      </c>
      <c r="W86" s="20"/>
      <c r="X86" s="20"/>
      <c r="Y86" s="20"/>
      <c r="Z86" s="20"/>
      <c r="AA86" s="20"/>
    </row>
    <row r="87" spans="1:29" x14ac:dyDescent="0.25">
      <c r="A87" s="12" t="s">
        <v>14</v>
      </c>
      <c r="B87" s="6">
        <v>4.6387154821016664E-2</v>
      </c>
      <c r="C87" s="6">
        <v>3.794648304135341E-2</v>
      </c>
      <c r="D87" s="6">
        <v>4.0985267172987914E-2</v>
      </c>
      <c r="E87" s="15">
        <v>4.9618659295706531E-2</v>
      </c>
      <c r="F87" s="16">
        <v>4.1633423473707458E-2</v>
      </c>
      <c r="G87" s="71"/>
      <c r="H87" s="71"/>
      <c r="I87" s="12" t="s">
        <v>14</v>
      </c>
      <c r="J87" s="6">
        <v>8.6047709302654336E-3</v>
      </c>
      <c r="K87" s="6">
        <v>5.5876239260115399E-3</v>
      </c>
      <c r="L87" s="6">
        <v>6.3120863798919085E-3</v>
      </c>
      <c r="M87" s="15">
        <v>8.2230055592775152E-3</v>
      </c>
      <c r="N87" s="15">
        <v>6.0753206604178709E-3</v>
      </c>
      <c r="O87" s="37"/>
      <c r="P87" s="37"/>
      <c r="Q87" s="12" t="s">
        <v>14</v>
      </c>
      <c r="R87" s="6">
        <v>2.903559416636059E-2</v>
      </c>
      <c r="S87" s="6">
        <v>6.1036166744526943E-3</v>
      </c>
      <c r="T87" s="6">
        <v>6.0753206604178709E-3</v>
      </c>
      <c r="U87" s="6">
        <v>4.1889197247630072E-4</v>
      </c>
      <c r="V87" s="16">
        <v>4.1633423473707458E-2</v>
      </c>
      <c r="W87" s="20"/>
      <c r="X87" s="20"/>
      <c r="Y87" s="20"/>
      <c r="Z87" s="20"/>
      <c r="AA87" s="20"/>
    </row>
    <row r="88" spans="1:29" x14ac:dyDescent="0.25">
      <c r="A88" s="12" t="s">
        <v>15</v>
      </c>
      <c r="B88" s="6">
        <v>5.609421697917797E-2</v>
      </c>
      <c r="C88" s="6">
        <v>4.7450937614660703E-2</v>
      </c>
      <c r="D88" s="6">
        <v>5.1666583628120176E-2</v>
      </c>
      <c r="E88" s="15">
        <v>5.6436543861226852E-2</v>
      </c>
      <c r="F88" s="17">
        <v>5.0284772935019539E-2</v>
      </c>
      <c r="G88" s="71"/>
      <c r="H88" s="71"/>
      <c r="I88" s="12" t="s">
        <v>15</v>
      </c>
      <c r="J88" s="6">
        <v>7.0524644171113503E-3</v>
      </c>
      <c r="K88" s="6">
        <v>3.7088089170079631E-3</v>
      </c>
      <c r="L88" s="6">
        <v>3.8064869712520553E-3</v>
      </c>
      <c r="M88" s="15">
        <v>4.6264376430148789E-3</v>
      </c>
      <c r="N88" s="58">
        <v>4.4599359135334945E-3</v>
      </c>
      <c r="O88" s="37"/>
      <c r="P88" s="37"/>
      <c r="Q88" s="12" t="s">
        <v>15</v>
      </c>
      <c r="R88" s="6">
        <v>4.178678693761112E-2</v>
      </c>
      <c r="S88" s="6">
        <v>3.8672867718702601E-3</v>
      </c>
      <c r="T88" s="6">
        <v>4.4599359135334945E-3</v>
      </c>
      <c r="U88" s="6">
        <v>1.7076331200466084E-4</v>
      </c>
      <c r="V88" s="16">
        <v>5.0284772935019539E-2</v>
      </c>
      <c r="W88" s="20"/>
      <c r="X88" s="20"/>
      <c r="Y88" s="20"/>
      <c r="Z88" s="20"/>
      <c r="AA88" s="20"/>
    </row>
    <row r="89" spans="1:29" x14ac:dyDescent="0.25">
      <c r="A89" s="12" t="s">
        <v>16</v>
      </c>
      <c r="B89" s="6">
        <v>5.5930918772551484E-2</v>
      </c>
      <c r="C89" s="6">
        <v>4.5828665419011413E-2</v>
      </c>
      <c r="D89" s="6">
        <v>5.1124002900652644E-2</v>
      </c>
      <c r="E89" s="15">
        <v>6.2127940121386054E-2</v>
      </c>
      <c r="F89" s="16">
        <v>4.7253861908115334E-2</v>
      </c>
      <c r="G89" s="71"/>
      <c r="H89" s="71"/>
      <c r="I89" s="12" t="s">
        <v>16</v>
      </c>
      <c r="J89" s="6">
        <v>1.0248171588855276E-2</v>
      </c>
      <c r="K89" s="6">
        <v>7.5377372541655064E-3</v>
      </c>
      <c r="L89" s="6">
        <v>8.0609655029524503E-3</v>
      </c>
      <c r="M89" s="15">
        <v>9.579026972523318E-3</v>
      </c>
      <c r="N89" s="15">
        <v>6.2539975836827522E-3</v>
      </c>
      <c r="O89" s="37"/>
      <c r="P89" s="37"/>
      <c r="Q89" s="12" t="s">
        <v>16</v>
      </c>
      <c r="R89" s="6">
        <v>3.2697811746919839E-2</v>
      </c>
      <c r="S89" s="6">
        <v>7.9208688404907579E-3</v>
      </c>
      <c r="T89" s="6">
        <v>6.2539975836827522E-3</v>
      </c>
      <c r="U89" s="6">
        <v>3.8118373702198592E-4</v>
      </c>
      <c r="V89" s="16">
        <v>4.7253861908115334E-2</v>
      </c>
      <c r="W89" s="20"/>
      <c r="X89" s="20"/>
      <c r="Y89" s="20"/>
      <c r="Z89" s="20"/>
      <c r="AA89" s="20"/>
    </row>
    <row r="90" spans="1:29" x14ac:dyDescent="0.25">
      <c r="A90" s="12" t="s">
        <v>17</v>
      </c>
      <c r="B90" s="6">
        <v>4.3033693521337596E-2</v>
      </c>
      <c r="C90" s="6">
        <v>3.0471959091290132E-2</v>
      </c>
      <c r="D90" s="6">
        <v>3.7744046061240516E-2</v>
      </c>
      <c r="E90" s="15">
        <v>4.4808904992509495E-2</v>
      </c>
      <c r="F90" s="58">
        <v>3.8043364808539364E-2</v>
      </c>
      <c r="G90" s="71"/>
      <c r="H90" s="71"/>
      <c r="I90" s="12" t="s">
        <v>17</v>
      </c>
      <c r="J90" s="6">
        <v>6.8744086976746622E-3</v>
      </c>
      <c r="K90" s="6">
        <v>4.160030178556459E-3</v>
      </c>
      <c r="L90" s="6">
        <v>5.4069615283957083E-3</v>
      </c>
      <c r="M90" s="15">
        <v>7.0288819983973802E-3</v>
      </c>
      <c r="N90" s="15">
        <v>5.5997801142570851E-3</v>
      </c>
      <c r="O90" s="37"/>
      <c r="P90" s="37"/>
      <c r="Q90" s="12" t="s">
        <v>17</v>
      </c>
      <c r="R90" s="6">
        <v>2.6022712248888392E-2</v>
      </c>
      <c r="S90" s="6">
        <v>6.050337134944437E-3</v>
      </c>
      <c r="T90" s="6">
        <v>5.5997801142570851E-3</v>
      </c>
      <c r="U90" s="6">
        <v>3.7053531044944367E-4</v>
      </c>
      <c r="V90" s="16">
        <v>3.8043364808539364E-2</v>
      </c>
      <c r="W90" s="20"/>
      <c r="X90" s="20"/>
      <c r="Y90" s="20"/>
      <c r="Z90" s="20"/>
      <c r="AA90" s="20"/>
    </row>
    <row r="91" spans="1:29" x14ac:dyDescent="0.25">
      <c r="A91" s="13" t="s">
        <v>18</v>
      </c>
      <c r="B91" s="11">
        <v>5.0121689655133556E-2</v>
      </c>
      <c r="C91" s="11">
        <v>4.0722258338061791E-2</v>
      </c>
      <c r="D91" s="11">
        <v>4.2977240826147983E-2</v>
      </c>
      <c r="E91" s="11">
        <v>5.1929774181439667E-2</v>
      </c>
      <c r="F91" s="11">
        <v>4.4369737658063027E-2</v>
      </c>
      <c r="G91" s="71"/>
      <c r="H91" s="71"/>
      <c r="I91" s="13" t="s">
        <v>18</v>
      </c>
      <c r="J91" s="11">
        <v>8.9584219395198849E-3</v>
      </c>
      <c r="K91" s="11">
        <v>5.7813734958170344E-3</v>
      </c>
      <c r="L91" s="11">
        <v>6.1097603769801482E-3</v>
      </c>
      <c r="M91" s="11">
        <v>7.6433460979280464E-3</v>
      </c>
      <c r="N91" s="11">
        <v>5.9086428477035579E-3</v>
      </c>
      <c r="O91" s="37"/>
      <c r="P91" s="37"/>
      <c r="Q91" s="13" t="s">
        <v>18</v>
      </c>
      <c r="R91" s="11">
        <v>3.1936586969490359E-2</v>
      </c>
      <c r="S91" s="11">
        <v>6.1842273865834211E-3</v>
      </c>
      <c r="T91" s="11">
        <v>5.9086428477035579E-3</v>
      </c>
      <c r="U91" s="11">
        <v>3.4028045428569065E-4</v>
      </c>
      <c r="V91" s="11">
        <v>4.4369737658063027E-2</v>
      </c>
      <c r="W91" s="20"/>
      <c r="X91" s="20"/>
      <c r="Y91" s="20"/>
      <c r="Z91" s="20"/>
      <c r="AA91" s="20"/>
    </row>
    <row r="92" spans="1:29" x14ac:dyDescent="0.25">
      <c r="A92" s="20"/>
      <c r="B92" s="20"/>
      <c r="C92" s="20"/>
      <c r="D92" s="37"/>
      <c r="E92" s="37"/>
      <c r="F92" s="37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s="7" customFormat="1" x14ac:dyDescent="0.25">
      <c r="A93" s="45" t="s">
        <v>57</v>
      </c>
      <c r="B93" s="47"/>
      <c r="C93" s="47"/>
      <c r="D93" s="47"/>
      <c r="E93" s="47"/>
      <c r="F93" s="81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82"/>
      <c r="T93" s="82"/>
      <c r="U93" s="82"/>
      <c r="V93" s="82"/>
      <c r="W93" s="47"/>
      <c r="X93" s="47"/>
      <c r="Y93" s="20"/>
      <c r="Z93" s="47"/>
      <c r="AA93" s="47"/>
      <c r="AB93" s="47"/>
      <c r="AC93" s="47"/>
    </row>
    <row r="94" spans="1:29" s="7" customFormat="1" x14ac:dyDescent="0.25">
      <c r="A94" s="45" t="s">
        <v>56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20"/>
      <c r="Z94" s="47"/>
      <c r="AA94" s="47"/>
      <c r="AB94" s="47"/>
      <c r="AC94" s="47"/>
    </row>
    <row r="95" spans="1:29" s="7" customFormat="1" x14ac:dyDescent="0.25">
      <c r="A95" s="45" t="s">
        <v>44</v>
      </c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20"/>
      <c r="Z95" s="47"/>
      <c r="AA95" s="47"/>
      <c r="AB95" s="47"/>
      <c r="AC95" s="47"/>
    </row>
    <row r="96" spans="1:29" s="7" customFormat="1" x14ac:dyDescent="0.25">
      <c r="A96" s="45" t="s">
        <v>43</v>
      </c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20"/>
      <c r="Z96" s="47"/>
      <c r="AA96" s="47"/>
      <c r="AB96" s="47"/>
      <c r="AC96" s="47"/>
    </row>
    <row r="97" spans="1:29" s="24" customFormat="1" x14ac:dyDescent="0.25">
      <c r="Y97" s="20"/>
    </row>
    <row r="98" spans="1:29" s="24" customFormat="1" x14ac:dyDescent="0.25">
      <c r="Y98" s="20"/>
    </row>
    <row r="99" spans="1:29" s="24" customFormat="1" ht="12.75" x14ac:dyDescent="0.25"/>
    <row r="100" spans="1:29" s="24" customFormat="1" ht="12.75" x14ac:dyDescent="0.25"/>
    <row r="101" spans="1:29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x14ac:dyDescent="0.25">
      <c r="Y102" s="20"/>
      <c r="Z102" s="20"/>
      <c r="AA102" s="20"/>
    </row>
    <row r="117" spans="3:5" x14ac:dyDescent="0.25">
      <c r="C117" s="3"/>
      <c r="D117" s="4"/>
      <c r="E117" s="4"/>
    </row>
  </sheetData>
  <mergeCells count="26">
    <mergeCell ref="A1:V1"/>
    <mergeCell ref="A30:A31"/>
    <mergeCell ref="A51:A52"/>
    <mergeCell ref="A73:A74"/>
    <mergeCell ref="B51:F51"/>
    <mergeCell ref="I51:I52"/>
    <mergeCell ref="B73:F73"/>
    <mergeCell ref="R51:V51"/>
    <mergeCell ref="Q73:Q74"/>
    <mergeCell ref="R73:V73"/>
    <mergeCell ref="I73:I74"/>
    <mergeCell ref="J73:N73"/>
    <mergeCell ref="J51:N51"/>
    <mergeCell ref="Q51:Q52"/>
    <mergeCell ref="F3:I3"/>
    <mergeCell ref="B3:E3"/>
    <mergeCell ref="A28:V28"/>
    <mergeCell ref="A3:A4"/>
    <mergeCell ref="R3:U3"/>
    <mergeCell ref="N3:Q3"/>
    <mergeCell ref="J3:M3"/>
    <mergeCell ref="B30:F30"/>
    <mergeCell ref="I30:I31"/>
    <mergeCell ref="J30:N30"/>
    <mergeCell ref="Q30:Q31"/>
    <mergeCell ref="R30:V30"/>
  </mergeCells>
  <printOptions horizontalCentered="1" verticalCentered="1"/>
  <pageMargins left="0.25" right="0.25" top="0.75" bottom="0.75" header="0.3" footer="0.3"/>
  <pageSetup paperSize="9" scale="45" orientation="landscape" horizontalDpi="1200" verticalDpi="1200" r:id="rId1"/>
  <headerFooter>
    <oddFooter>&amp;C&amp;"Calibri"&amp;11&amp;K000000&amp;F&amp;A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CC ELECTRICIDAD CA tra</vt:lpstr>
      <vt:lpstr>CC GAS CA tra</vt:lpstr>
      <vt:lpstr>'CC ELECTRICIDAD CA tra'!Área_de_impresión</vt:lpstr>
      <vt:lpstr>'CC GAS CA tra'!Área_de_impresión</vt:lpstr>
    </vt:vector>
  </TitlesOfParts>
  <Company>CNMC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Páez de la Rosa, Elías</dc:creator>
  <cp:lastModifiedBy>Sicilia Aladrén, Yolanda</cp:lastModifiedBy>
  <cp:lastPrinted>2025-11-13T13:47:09Z</cp:lastPrinted>
  <dcterms:created xsi:type="dcterms:W3CDTF">2022-03-23T12:09:25Z</dcterms:created>
  <dcterms:modified xsi:type="dcterms:W3CDTF">2025-11-13T13:50:43Z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707d3e-ee9a-4b44-b9d3-ec2af873d3b4_Enabled">
    <vt:lpwstr>true</vt:lpwstr>
  </property>
  <property fmtid="{D5CDD505-2E9C-101B-9397-08002B2CF9AE}" pid="3" name="MSIP_Label_17707d3e-ee9a-4b44-b9d3-ec2af873d3b4_SetDate">
    <vt:lpwstr>2022-06-07T16:10:38Z</vt:lpwstr>
  </property>
  <property fmtid="{D5CDD505-2E9C-101B-9397-08002B2CF9AE}" pid="4" name="MSIP_Label_17707d3e-ee9a-4b44-b9d3-ec2af873d3b4_Method">
    <vt:lpwstr>Privileged</vt:lpwstr>
  </property>
  <property fmtid="{D5CDD505-2E9C-101B-9397-08002B2CF9AE}" pid="5" name="MSIP_Label_17707d3e-ee9a-4b44-b9d3-ec2af873d3b4_Name">
    <vt:lpwstr>PUBLICA</vt:lpwstr>
  </property>
  <property fmtid="{D5CDD505-2E9C-101B-9397-08002B2CF9AE}" pid="6" name="MSIP_Label_17707d3e-ee9a-4b44-b9d3-ec2af873d3b4_SiteId">
    <vt:lpwstr>6aa9af7d-66e3-4309-b8d7-e4aef08e5761</vt:lpwstr>
  </property>
  <property fmtid="{D5CDD505-2E9C-101B-9397-08002B2CF9AE}" pid="7" name="MSIP_Label_17707d3e-ee9a-4b44-b9d3-ec2af873d3b4_ActionId">
    <vt:lpwstr>9bea2d27-aeee-495d-8c82-04cc5fdb0f4a</vt:lpwstr>
  </property>
  <property fmtid="{D5CDD505-2E9C-101B-9397-08002B2CF9AE}" pid="8" name="MSIP_Label_17707d3e-ee9a-4b44-b9d3-ec2af873d3b4_ContentBits">
    <vt:lpwstr>0</vt:lpwstr>
  </property>
</Properties>
</file>