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inecospain-my.sharepoint.com/personal/yolanda_sicilia_ineco_com/Documents/Documentos/Webs Estadisticas/CCAA/20244T/"/>
    </mc:Choice>
  </mc:AlternateContent>
  <xr:revisionPtr revIDLastSave="145" documentId="8_{7C77AF31-F2F5-481A-8177-035428C28BFD}" xr6:coauthVersionLast="47" xr6:coauthVersionMax="47" xr10:uidLastSave="{20E82857-67FC-4DEB-BDEB-FDD372A2A5A9}"/>
  <bookViews>
    <workbookView xWindow="-108" yWindow="-108" windowWidth="23256" windowHeight="12576" xr2:uid="{33C68374-6CE0-4522-85DD-6979CC2E881E}"/>
  </bookViews>
  <sheets>
    <sheet name="CC GAS CA " sheetId="17" r:id="rId1"/>
    <sheet name="CC ELECTRICIDAD CA " sheetId="13" r:id="rId2"/>
  </sheets>
  <definedNames>
    <definedName name="_xlnm.Print_Area" localSheetId="1">'CC ELECTRICIDAD CA '!$A$31:$X$107</definedName>
    <definedName name="_xlnm.Print_Area" localSheetId="0">'CC GAS CA '!$A$28:$X$97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17" l="1"/>
  <c r="D48" i="17"/>
  <c r="E48" i="17"/>
  <c r="F48" i="17"/>
  <c r="K48" i="17"/>
  <c r="L48" i="17"/>
  <c r="M48" i="17"/>
  <c r="N48" i="17"/>
  <c r="N69" i="17" l="1"/>
  <c r="K54" i="13" l="1"/>
  <c r="L54" i="13"/>
  <c r="M54" i="13"/>
  <c r="N54" i="13"/>
  <c r="J54" i="13"/>
  <c r="L77" i="13" l="1"/>
  <c r="J77" i="13"/>
  <c r="K77" i="13"/>
  <c r="M77" i="13" l="1"/>
  <c r="N77" i="13"/>
  <c r="U21" i="17" l="1"/>
  <c r="T21" i="17"/>
  <c r="S21" i="17"/>
  <c r="R21" i="17"/>
  <c r="N21" i="17"/>
  <c r="O21" i="17"/>
  <c r="P21" i="17"/>
  <c r="Q21" i="17"/>
  <c r="B21" i="17"/>
  <c r="C21" i="17"/>
  <c r="D21" i="17"/>
  <c r="E21" i="17"/>
  <c r="F21" i="17"/>
  <c r="G21" i="17"/>
  <c r="H21" i="17"/>
  <c r="I21" i="17"/>
  <c r="J21" i="17"/>
  <c r="K21" i="17"/>
  <c r="L21" i="17"/>
  <c r="M21" i="17"/>
  <c r="V52" i="13" l="1"/>
  <c r="V48" i="13"/>
  <c r="V45" i="13"/>
  <c r="V38" i="13"/>
  <c r="V39" i="13"/>
  <c r="V47" i="13"/>
  <c r="V46" i="13"/>
  <c r="V43" i="13"/>
  <c r="V40" i="13"/>
  <c r="V51" i="13"/>
  <c r="V49" i="13"/>
  <c r="V37" i="13"/>
  <c r="V42" i="13"/>
  <c r="V53" i="13"/>
  <c r="V41" i="13"/>
  <c r="V44" i="13"/>
  <c r="V50" i="13"/>
  <c r="V74" i="13" l="1"/>
  <c r="V66" i="13"/>
  <c r="V75" i="13"/>
  <c r="V70" i="13" l="1"/>
  <c r="V65" i="13"/>
  <c r="V69" i="13"/>
  <c r="V68" i="13"/>
  <c r="V62" i="13"/>
  <c r="V63" i="13"/>
  <c r="V72" i="13"/>
  <c r="V76" i="13"/>
  <c r="V67" i="13"/>
  <c r="V60" i="13"/>
  <c r="V64" i="13"/>
  <c r="V61" i="13"/>
  <c r="V71" i="13"/>
  <c r="V73" i="13"/>
  <c r="V41" i="17" l="1"/>
  <c r="V37" i="17"/>
  <c r="V35" i="17"/>
  <c r="V46" i="17"/>
  <c r="V40" i="17"/>
  <c r="V38" i="17"/>
  <c r="V33" i="17"/>
  <c r="V45" i="17"/>
  <c r="V44" i="17"/>
  <c r="V42" i="17"/>
  <c r="V43" i="17"/>
  <c r="V36" i="17"/>
  <c r="V34" i="17"/>
  <c r="V39" i="17"/>
  <c r="V47" i="17"/>
  <c r="V64" i="17" l="1"/>
  <c r="V68" i="17"/>
  <c r="V58" i="17"/>
  <c r="V57" i="17"/>
  <c r="V56" i="17" l="1"/>
  <c r="V54" i="17"/>
  <c r="V55" i="17"/>
  <c r="V59" i="17"/>
  <c r="V67" i="17"/>
  <c r="V66" i="17"/>
  <c r="V60" i="17"/>
  <c r="V61" i="17"/>
  <c r="V63" i="17"/>
  <c r="V62" i="17"/>
  <c r="V65" i="17"/>
  <c r="E74" i="17" l="1"/>
  <c r="C74" i="17"/>
  <c r="F54" i="13"/>
  <c r="D54" i="13"/>
  <c r="F35" i="13"/>
  <c r="F58" i="13" s="1"/>
  <c r="F82" i="13" s="1"/>
  <c r="E35" i="13"/>
  <c r="E58" i="13" s="1"/>
  <c r="E82" i="13" s="1"/>
  <c r="D35" i="13"/>
  <c r="D58" i="13" s="1"/>
  <c r="D82" i="13" s="1"/>
  <c r="C35" i="13"/>
  <c r="C58" i="13" s="1"/>
  <c r="C82" i="13" s="1"/>
  <c r="B35" i="13"/>
  <c r="B58" i="13" s="1"/>
  <c r="B82" i="13" s="1"/>
  <c r="N35" i="13"/>
  <c r="N58" i="13" s="1"/>
  <c r="N82" i="13" s="1"/>
  <c r="M35" i="13"/>
  <c r="M58" i="13" s="1"/>
  <c r="M82" i="13" s="1"/>
  <c r="L35" i="13"/>
  <c r="L58" i="13" s="1"/>
  <c r="L82" i="13" s="1"/>
  <c r="K35" i="13"/>
  <c r="K58" i="13" s="1"/>
  <c r="K82" i="13" s="1"/>
  <c r="J35" i="13"/>
  <c r="J58" i="13" s="1"/>
  <c r="J82" i="13" s="1"/>
  <c r="R34" i="13"/>
  <c r="R57" i="13"/>
  <c r="R81" i="13"/>
  <c r="B54" i="13" l="1"/>
  <c r="E54" i="13"/>
  <c r="C54" i="13"/>
  <c r="F74" i="17"/>
  <c r="D74" i="17"/>
  <c r="B74" i="17"/>
  <c r="F77" i="13" l="1"/>
  <c r="D77" i="13"/>
  <c r="B77" i="13" l="1"/>
  <c r="E77" i="13"/>
  <c r="C77" i="13"/>
  <c r="B48" i="17" l="1"/>
  <c r="V32" i="17" l="1"/>
  <c r="R48" i="17"/>
  <c r="U48" i="17"/>
  <c r="T48" i="17"/>
  <c r="S48" i="17"/>
  <c r="B69" i="17" l="1"/>
  <c r="V48" i="17"/>
  <c r="F69" i="17"/>
  <c r="V69" i="17" l="1"/>
  <c r="U54" i="13"/>
  <c r="T54" i="13"/>
  <c r="R54" i="13"/>
  <c r="S54" i="13"/>
  <c r="J48" i="17" l="1"/>
  <c r="J69" i="17" l="1"/>
  <c r="C69" i="17"/>
  <c r="V53" i="17"/>
  <c r="D69" i="17"/>
  <c r="K69" i="17"/>
  <c r="M69" i="17"/>
  <c r="L69" i="17"/>
  <c r="V36" i="13"/>
  <c r="E69" i="17" l="1"/>
  <c r="V54" i="13"/>
  <c r="V59" i="13" l="1"/>
  <c r="V77" i="13"/>
</calcChain>
</file>

<file path=xl/sharedStrings.xml><?xml version="1.0" encoding="utf-8"?>
<sst xmlns="http://schemas.openxmlformats.org/spreadsheetml/2006/main" count="562" uniqueCount="68">
  <si>
    <t>CCAA</t>
  </si>
  <si>
    <t>ANDALUCÍA</t>
  </si>
  <si>
    <t>ARAGÓN</t>
  </si>
  <si>
    <t>ASTURIAS</t>
  </si>
  <si>
    <t>BALEARES</t>
  </si>
  <si>
    <t>CANARIAS</t>
  </si>
  <si>
    <t>CANTABRIA</t>
  </si>
  <si>
    <t>CASTILLA Y LEÓN</t>
  </si>
  <si>
    <t>CASTILLA-LA MANCHA</t>
  </si>
  <si>
    <t>CATALUÑA</t>
  </si>
  <si>
    <t>COMUNIDAD VALENCIANA</t>
  </si>
  <si>
    <t>EXTREMADURA</t>
  </si>
  <si>
    <t>GALICIA</t>
  </si>
  <si>
    <t>LA RIOJA</t>
  </si>
  <si>
    <t>MADRID</t>
  </si>
  <si>
    <t>MURCIA</t>
  </si>
  <si>
    <t>NAVARRA</t>
  </si>
  <si>
    <t>PAÍS VASCO</t>
  </si>
  <si>
    <t>TOTAL</t>
  </si>
  <si>
    <t>SW MT</t>
  </si>
  <si>
    <t>Tasa SW MT</t>
  </si>
  <si>
    <t>Cuota SW MT</t>
  </si>
  <si>
    <t>SW MT  por CA</t>
  </si>
  <si>
    <t xml:space="preserve"> Cambios de Comercializador  sobre el Total de puntos de suministro de dicha CA al inicio del periodo analizado</t>
  </si>
  <si>
    <t>Cambios de Comercializador del MR al ML sobre el Total de puntos de suministro de dicha CA al inicio del periodo analizado</t>
  </si>
  <si>
    <t>Cambios de Comercializador por subsegmento de tipo de mercado sobre el Total de puntos de suministro de dicha CA al inicio del periodo analizado</t>
  </si>
  <si>
    <t>SW MR-ML</t>
  </si>
  <si>
    <t>SW ML-ML</t>
  </si>
  <si>
    <t>SW ML-MR</t>
  </si>
  <si>
    <t>SW MR-MR</t>
  </si>
  <si>
    <t>Cuota SW MR-ML</t>
  </si>
  <si>
    <t xml:space="preserve">Tasa SW ML-ML </t>
  </si>
  <si>
    <t>Tasa SW MR-ML</t>
  </si>
  <si>
    <t>Tasa SW ML-MR</t>
  </si>
  <si>
    <t>Tasa SW MR-MR</t>
  </si>
  <si>
    <t>Cuota SW ML-ML</t>
  </si>
  <si>
    <t>CuotaSW MR-ML</t>
  </si>
  <si>
    <t>Cuota SW ML-MR</t>
  </si>
  <si>
    <t>Cuota SW MR-MR</t>
  </si>
  <si>
    <t>Cuota SW MT por CA</t>
  </si>
  <si>
    <t>Cambios de Comercializador del ML al MR sobre el Total de puntos de suministro de dicha CA al inicio del periodo analizado</t>
  </si>
  <si>
    <t>CEUTA Y MELILLA*</t>
  </si>
  <si>
    <t>* Ceuta y Melilla son Ciudades Autónomas</t>
  </si>
  <si>
    <t>Nota: MR: Mercado Regulado . ML: Mercado Libre. MT: Mercado Total. SW: Cambio de comercializador. Cuota SW: Cuota de cambio de comercializador. Tasa SW: Tasa de cambio de comercializador. CA: Comunidad Autónoma. CCAA: Comunidades Autónomas.</t>
  </si>
  <si>
    <t>Nota: Los datos son provisionales</t>
  </si>
  <si>
    <t>Salidas de mercado regulado a libre (sector eléctrico)</t>
  </si>
  <si>
    <t>Salidas de mercado libre a regulado (sector gasista)</t>
  </si>
  <si>
    <t>2. Cuota por CCAA de los cambios de comercializador del MR al ML</t>
  </si>
  <si>
    <t xml:space="preserve">2. Cuota por CCAA de los cambios de comercializador </t>
  </si>
  <si>
    <t>1. Número de cambios de comercializador  por CCAA</t>
  </si>
  <si>
    <t>1. Número de cambios de comercializador del MR al ML por CCAA</t>
  </si>
  <si>
    <t>1. Número de cambios de comercializador del ML al MR por CCAA</t>
  </si>
  <si>
    <t>2. Cuota por CCAA de los cambios de comercializador del ML al MR</t>
  </si>
  <si>
    <t>3. Tasa de cambio de comercializador por CCAA :</t>
  </si>
  <si>
    <t xml:space="preserve">3. Tasa de cambio de comercializador por CCAA : </t>
  </si>
  <si>
    <t xml:space="preserve">3. Tasa de Cambio de comercializador por CCAA : </t>
  </si>
  <si>
    <t>Nota: Tasa de cambio de comercializador calculada como el cociente entre el número de cambios activados y el número de puntos de suministro registrados al comienzo del periodo de que se trate.</t>
  </si>
  <si>
    <t xml:space="preserve">Fuente: CNMC según la información aportada por los agentes. </t>
  </si>
  <si>
    <t>CAMBIOS DE COMERCIALIZADOR POR CCAA. GAS</t>
  </si>
  <si>
    <t>CAMBIOS DE COMERCIALIZADOR POR CCAA. ELECTRICIDAD</t>
  </si>
  <si>
    <t>4T2023</t>
  </si>
  <si>
    <t>1T2024</t>
  </si>
  <si>
    <t>2T2024</t>
  </si>
  <si>
    <t>3T2024</t>
  </si>
  <si>
    <t>4T2024</t>
  </si>
  <si>
    <t xml:space="preserve">1. Número de cambios de comercializador por CCAA en 4T2024 por subsegmento de tipo de mercado </t>
  </si>
  <si>
    <t xml:space="preserve">2. Cuota  por CCAA de los cambios de comercializador en 4T24 por subsegmento de tipo de mercado </t>
  </si>
  <si>
    <t xml:space="preserve">2. Cuota  por CCAA de los cambios de comercializador en 4T2024 por subsegmento de tipo de mercado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</si>
</sst>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00%"/>
    <numFmt numFmtId="166" formatCode="0.0000%"/>
    <numFmt numFmtId="167" formatCode="#,##0.000"/>
    <numFmt numFmtId="168" formatCode="#,##0.0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</font>
    <font>
      <sz val="8"/>
      <color rgb="FFC00000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name val="Times New Roman"/>
      <family val="1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135">
        <stop position="0">
          <color rgb="FFF9AB6B"/>
        </stop>
        <stop position="1">
          <color rgb="FFF63B00"/>
        </stop>
      </gradientFill>
    </fill>
    <fill>
      <patternFill patternType="solid">
        <fgColor rgb="FFFF993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</cellStyleXfs>
  <cellXfs count="114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4" fillId="0" borderId="0" xfId="0" applyFont="1"/>
    <xf numFmtId="10" fontId="8" fillId="0" borderId="0" xfId="0" applyNumberFormat="1" applyFont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3" fontId="10" fillId="0" borderId="0" xfId="0" applyNumberFormat="1" applyFont="1"/>
    <xf numFmtId="0" fontId="11" fillId="4" borderId="1" xfId="0" applyFont="1" applyFill="1" applyBorder="1" applyAlignment="1">
      <alignment horizontal="center" vertical="center"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164" fontId="0" fillId="2" borderId="1" xfId="1" applyNumberFormat="1" applyFont="1" applyFill="1" applyBorder="1"/>
    <xf numFmtId="3" fontId="1" fillId="0" borderId="1" xfId="0" applyNumberFormat="1" applyFont="1" applyBorder="1"/>
    <xf numFmtId="3" fontId="1" fillId="2" borderId="1" xfId="0" applyNumberFormat="1" applyFont="1" applyFill="1" applyBorder="1"/>
    <xf numFmtId="0" fontId="12" fillId="0" borderId="0" xfId="0" applyFont="1" applyAlignment="1">
      <alignment vertical="center"/>
    </xf>
    <xf numFmtId="164" fontId="0" fillId="0" borderId="1" xfId="1" applyNumberFormat="1" applyFont="1" applyFill="1" applyBorder="1"/>
    <xf numFmtId="10" fontId="0" fillId="2" borderId="1" xfId="1" applyNumberFormat="1" applyFont="1" applyFill="1" applyBorder="1"/>
    <xf numFmtId="164" fontId="0" fillId="5" borderId="1" xfId="1" applyNumberFormat="1" applyFont="1" applyFill="1" applyBorder="1"/>
    <xf numFmtId="164" fontId="0" fillId="6" borderId="1" xfId="1" applyNumberFormat="1" applyFont="1" applyFill="1" applyBorder="1"/>
    <xf numFmtId="164" fontId="0" fillId="7" borderId="1" xfId="1" applyNumberFormat="1" applyFont="1" applyFill="1" applyBorder="1"/>
    <xf numFmtId="164" fontId="14" fillId="2" borderId="1" xfId="1" applyNumberFormat="1" applyFont="1" applyFill="1" applyBorder="1"/>
    <xf numFmtId="3" fontId="18" fillId="0" borderId="0" xfId="0" applyNumberFormat="1" applyFont="1"/>
    <xf numFmtId="3" fontId="0" fillId="5" borderId="0" xfId="0" applyNumberFormat="1" applyFill="1"/>
    <xf numFmtId="3" fontId="14" fillId="0" borderId="1" xfId="0" applyNumberFormat="1" applyFont="1" applyBorder="1"/>
    <xf numFmtId="3" fontId="1" fillId="0" borderId="1" xfId="0" applyNumberFormat="1" applyFont="1" applyFill="1" applyBorder="1"/>
    <xf numFmtId="3" fontId="21" fillId="0" borderId="1" xfId="0" applyNumberFormat="1" applyFont="1" applyBorder="1"/>
    <xf numFmtId="164" fontId="14" fillId="0" borderId="1" xfId="1" applyNumberFormat="1" applyFont="1" applyBorder="1"/>
    <xf numFmtId="3" fontId="0" fillId="0" borderId="1" xfId="0" applyNumberFormat="1" applyFill="1" applyBorder="1"/>
    <xf numFmtId="0" fontId="23" fillId="5" borderId="0" xfId="0" applyFont="1" applyFill="1" applyAlignment="1">
      <alignment vertical="center"/>
    </xf>
    <xf numFmtId="0" fontId="0" fillId="0" borderId="1" xfId="0" applyBorder="1"/>
    <xf numFmtId="3" fontId="14" fillId="2" borderId="1" xfId="0" applyNumberFormat="1" applyFont="1" applyFill="1" applyBorder="1"/>
    <xf numFmtId="15" fontId="11" fillId="4" borderId="1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/>
    <xf numFmtId="3" fontId="13" fillId="5" borderId="0" xfId="0" applyNumberFormat="1" applyFont="1" applyFill="1"/>
    <xf numFmtId="164" fontId="0" fillId="5" borderId="0" xfId="1" applyNumberFormat="1" applyFont="1" applyFill="1"/>
    <xf numFmtId="3" fontId="0" fillId="5" borderId="0" xfId="0" applyNumberFormat="1" applyFill="1" applyBorder="1"/>
    <xf numFmtId="165" fontId="0" fillId="5" borderId="0" xfId="1" applyNumberFormat="1" applyFont="1" applyFill="1"/>
    <xf numFmtId="0" fontId="0" fillId="5" borderId="0" xfId="0" applyFill="1" applyAlignment="1">
      <alignment vertical="center"/>
    </xf>
    <xf numFmtId="0" fontId="0" fillId="5" borderId="0" xfId="0" applyFill="1"/>
    <xf numFmtId="3" fontId="15" fillId="5" borderId="0" xfId="0" applyNumberFormat="1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10" fontId="0" fillId="5" borderId="0" xfId="1" applyNumberFormat="1" applyFont="1" applyFill="1"/>
    <xf numFmtId="3" fontId="6" fillId="5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6" fillId="5" borderId="0" xfId="1" applyNumberFormat="1" applyFont="1" applyFill="1" applyAlignment="1">
      <alignment horizontal="right" vertical="center"/>
    </xf>
    <xf numFmtId="164" fontId="5" fillId="5" borderId="0" xfId="1" applyNumberFormat="1" applyFont="1" applyFill="1" applyAlignment="1">
      <alignment horizontal="right" vertical="center"/>
    </xf>
    <xf numFmtId="3" fontId="7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167" fontId="0" fillId="5" borderId="0" xfId="0" applyNumberFormat="1" applyFill="1"/>
    <xf numFmtId="0" fontId="12" fillId="5" borderId="0" xfId="0" applyFont="1" applyFill="1" applyAlignment="1">
      <alignment vertical="center"/>
    </xf>
    <xf numFmtId="3" fontId="9" fillId="5" borderId="0" xfId="0" applyNumberFormat="1" applyFont="1" applyFill="1"/>
    <xf numFmtId="3" fontId="10" fillId="5" borderId="0" xfId="0" applyNumberFormat="1" applyFont="1" applyFill="1"/>
    <xf numFmtId="0" fontId="22" fillId="5" borderId="0" xfId="0" applyFont="1" applyFill="1"/>
    <xf numFmtId="3" fontId="14" fillId="5" borderId="0" xfId="0" applyNumberFormat="1" applyFont="1" applyFill="1"/>
    <xf numFmtId="3" fontId="14" fillId="5" borderId="0" xfId="0" applyNumberFormat="1" applyFont="1" applyFill="1" applyBorder="1"/>
    <xf numFmtId="166" fontId="0" fillId="5" borderId="0" xfId="1" applyNumberFormat="1" applyFont="1" applyFill="1"/>
    <xf numFmtId="3" fontId="17" fillId="5" borderId="0" xfId="2" applyNumberFormat="1" applyFont="1" applyFill="1"/>
    <xf numFmtId="10" fontId="18" fillId="5" borderId="0" xfId="1" applyNumberFormat="1" applyFont="1" applyFill="1"/>
    <xf numFmtId="3" fontId="6" fillId="5" borderId="0" xfId="0" applyNumberFormat="1" applyFont="1" applyFill="1" applyAlignment="1">
      <alignment horizontal="left" vertical="center"/>
    </xf>
    <xf numFmtId="3" fontId="18" fillId="5" borderId="0" xfId="0" applyNumberFormat="1" applyFont="1" applyFill="1" applyBorder="1"/>
    <xf numFmtId="168" fontId="0" fillId="5" borderId="0" xfId="0" applyNumberFormat="1" applyFill="1"/>
    <xf numFmtId="3" fontId="24" fillId="5" borderId="0" xfId="0" applyNumberFormat="1" applyFont="1" applyFill="1"/>
    <xf numFmtId="3" fontId="24" fillId="5" borderId="0" xfId="0" applyNumberFormat="1" applyFont="1" applyFill="1" applyBorder="1"/>
    <xf numFmtId="164" fontId="0" fillId="8" borderId="1" xfId="1" applyNumberFormat="1" applyFont="1" applyFill="1" applyBorder="1"/>
    <xf numFmtId="3" fontId="14" fillId="0" borderId="0" xfId="0" applyNumberFormat="1" applyFont="1"/>
    <xf numFmtId="164" fontId="1" fillId="2" borderId="1" xfId="1" applyNumberFormat="1" applyFont="1" applyFill="1" applyBorder="1"/>
    <xf numFmtId="164" fontId="1" fillId="0" borderId="1" xfId="1" applyNumberFormat="1" applyFont="1" applyBorder="1"/>
    <xf numFmtId="10" fontId="7" fillId="5" borderId="0" xfId="1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4" fontId="0" fillId="5" borderId="0" xfId="0" applyNumberFormat="1" applyFill="1"/>
    <xf numFmtId="3" fontId="21" fillId="5" borderId="1" xfId="0" applyNumberFormat="1" applyFont="1" applyFill="1" applyBorder="1"/>
    <xf numFmtId="164" fontId="21" fillId="5" borderId="1" xfId="1" applyNumberFormat="1" applyFont="1" applyFill="1" applyBorder="1"/>
    <xf numFmtId="3" fontId="18" fillId="5" borderId="0" xfId="0" applyNumberFormat="1" applyFont="1" applyFill="1"/>
    <xf numFmtId="10" fontId="1" fillId="5" borderId="0" xfId="1" applyNumberFormat="1" applyFont="1" applyFill="1"/>
    <xf numFmtId="0" fontId="1" fillId="9" borderId="0" xfId="0" applyNumberFormat="1" applyFont="1" applyFill="1" applyBorder="1"/>
    <xf numFmtId="3" fontId="20" fillId="9" borderId="0" xfId="0" applyNumberFormat="1" applyFont="1" applyFill="1" applyBorder="1"/>
    <xf numFmtId="10" fontId="0" fillId="5" borderId="0" xfId="1" applyNumberFormat="1" applyFont="1" applyFill="1" applyBorder="1"/>
    <xf numFmtId="164" fontId="0" fillId="5" borderId="0" xfId="1" applyNumberFormat="1" applyFont="1" applyFill="1" applyBorder="1"/>
    <xf numFmtId="165" fontId="0" fillId="5" borderId="0" xfId="1" applyNumberFormat="1" applyFont="1" applyFill="1" applyBorder="1"/>
    <xf numFmtId="167" fontId="0" fillId="5" borderId="0" xfId="0" applyNumberFormat="1" applyFill="1" applyBorder="1"/>
    <xf numFmtId="0" fontId="11" fillId="10" borderId="0" xfId="0" applyFont="1" applyFill="1" applyBorder="1" applyAlignment="1">
      <alignment vertical="center" wrapText="1"/>
    </xf>
    <xf numFmtId="0" fontId="11" fillId="10" borderId="0" xfId="0" applyFont="1" applyFill="1" applyBorder="1" applyAlignment="1">
      <alignment horizontal="center" vertical="center" wrapText="1"/>
    </xf>
    <xf numFmtId="164" fontId="14" fillId="5" borderId="0" xfId="1" applyNumberFormat="1" applyFont="1" applyFill="1"/>
    <xf numFmtId="9" fontId="0" fillId="5" borderId="0" xfId="1" applyFont="1" applyFill="1"/>
    <xf numFmtId="3" fontId="1" fillId="5" borderId="0" xfId="0" applyNumberFormat="1" applyFont="1" applyFill="1" applyBorder="1"/>
    <xf numFmtId="3" fontId="19" fillId="5" borderId="0" xfId="0" applyNumberFormat="1" applyFont="1" applyFill="1" applyBorder="1"/>
    <xf numFmtId="0" fontId="1" fillId="5" borderId="0" xfId="3" applyFont="1" applyFill="1" applyBorder="1" applyAlignment="1">
      <alignment horizontal="center" vertical="center" wrapText="1"/>
    </xf>
    <xf numFmtId="3" fontId="3" fillId="5" borderId="0" xfId="3" applyNumberFormat="1" applyFill="1" applyBorder="1"/>
    <xf numFmtId="0" fontId="3" fillId="5" borderId="0" xfId="3" applyFill="1" applyBorder="1"/>
    <xf numFmtId="0" fontId="1" fillId="5" borderId="0" xfId="3" applyFont="1" applyFill="1" applyBorder="1"/>
    <xf numFmtId="3" fontId="3" fillId="5" borderId="0" xfId="3" applyNumberFormat="1" applyFill="1" applyBorder="1" applyAlignment="1">
      <alignment horizontal="right"/>
    </xf>
    <xf numFmtId="0" fontId="0" fillId="5" borderId="0" xfId="0" applyFill="1" applyBorder="1"/>
    <xf numFmtId="3" fontId="25" fillId="5" borderId="0" xfId="0" applyNumberFormat="1" applyFont="1" applyFill="1" applyAlignment="1">
      <alignment vertical="center"/>
    </xf>
    <xf numFmtId="4" fontId="10" fillId="5" borderId="0" xfId="0" applyNumberFormat="1" applyFont="1" applyFill="1"/>
    <xf numFmtId="164" fontId="10" fillId="5" borderId="0" xfId="1" applyNumberFormat="1" applyFont="1" applyFill="1"/>
    <xf numFmtId="3" fontId="0" fillId="5" borderId="0" xfId="0" applyNumberFormat="1" applyFill="1" applyAlignment="1">
      <alignment vertical="center"/>
    </xf>
    <xf numFmtId="3" fontId="2" fillId="5" borderId="0" xfId="0" applyNumberFormat="1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" fillId="10" borderId="0" xfId="3" applyFont="1" applyFill="1" applyBorder="1" applyAlignment="1">
      <alignment horizontal="center"/>
    </xf>
    <xf numFmtId="3" fontId="2" fillId="0" borderId="0" xfId="0" applyNumberFormat="1" applyFont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3" fontId="26" fillId="5" borderId="0" xfId="0" applyNumberFormat="1" applyFont="1" applyFill="1" applyAlignment="1">
      <alignment horizontal="center" vertical="center"/>
    </xf>
    <xf numFmtId="3" fontId="6" fillId="5" borderId="0" xfId="0" applyNumberFormat="1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right" vertical="center"/>
    </xf>
    <xf numFmtId="15" fontId="11" fillId="3" borderId="3" xfId="0" applyNumberFormat="1" applyFont="1" applyFill="1" applyBorder="1" applyAlignment="1">
      <alignment horizontal="center" vertical="center" wrapText="1"/>
    </xf>
    <xf numFmtId="15" fontId="11" fillId="3" borderId="4" xfId="0" applyNumberFormat="1" applyFont="1" applyFill="1" applyBorder="1" applyAlignment="1">
      <alignment horizontal="center" vertical="center" wrapText="1"/>
    </xf>
    <xf numFmtId="15" fontId="11" fillId="3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/>
    <xf numFmtId="0" fontId="14" fillId="0" borderId="1" xfId="0" applyFont="1" applyBorder="1"/>
    <xf numFmtId="10" fontId="1" fillId="5" borderId="0" xfId="1" applyNumberFormat="1" applyFont="1" applyFill="1" applyBorder="1"/>
  </cellXfs>
  <cellStyles count="4">
    <cellStyle name="Hipervínculo" xfId="2" builtinId="8"/>
    <cellStyle name="Normal" xfId="0" builtinId="0"/>
    <cellStyle name="Normal 8" xfId="3" xr:uid="{D56B7213-0D6B-4F95-8FCD-2F5CD47DCC7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7B4AE-78AD-4330-A864-5B7942FD5BCC}">
  <sheetPr>
    <tabColor theme="5" tint="0.39997558519241921"/>
    <pageSetUpPr fitToPage="1"/>
  </sheetPr>
  <dimension ref="A1:AF117"/>
  <sheetViews>
    <sheetView tabSelected="1" topLeftCell="A69" zoomScale="85" zoomScaleNormal="85" workbookViewId="0">
      <selection activeCell="K80" sqref="K80"/>
    </sheetView>
  </sheetViews>
  <sheetFormatPr baseColWidth="10" defaultColWidth="11.44140625" defaultRowHeight="14.4" x14ac:dyDescent="0.3"/>
  <cols>
    <col min="1" max="1" width="25.21875" style="1" customWidth="1"/>
    <col min="2" max="2" width="11.44140625" style="1"/>
    <col min="3" max="3" width="11.44140625" style="1" customWidth="1"/>
    <col min="4" max="5" width="11.44140625" style="1"/>
    <col min="6" max="6" width="11.44140625" style="1" customWidth="1"/>
    <col min="7" max="7" width="11.33203125" style="1" customWidth="1"/>
    <col min="8" max="8" width="11.44140625" style="1" customWidth="1"/>
    <col min="9" max="9" width="26" style="1" customWidth="1"/>
    <col min="10" max="16" width="11.44140625" style="1" customWidth="1"/>
    <col min="17" max="17" width="23.6640625" style="1" customWidth="1"/>
    <col min="18" max="19" width="11.44140625" style="1"/>
    <col min="20" max="22" width="11.44140625" style="1" customWidth="1"/>
    <col min="23" max="16384" width="11.44140625" style="1"/>
  </cols>
  <sheetData>
    <row r="1" spans="1:32" ht="25.8" x14ac:dyDescent="0.3">
      <c r="A1" s="97" t="s">
        <v>58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6"/>
      <c r="X1" s="96"/>
      <c r="Y1" s="96"/>
      <c r="Z1" s="96"/>
      <c r="AA1" s="35"/>
      <c r="AB1" s="35"/>
      <c r="AC1" s="35"/>
      <c r="AD1" s="35"/>
      <c r="AE1" s="35"/>
      <c r="AF1" s="35"/>
    </row>
    <row r="2" spans="1:32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35"/>
      <c r="AB2" s="35"/>
      <c r="AC2" s="35"/>
      <c r="AD2" s="35"/>
      <c r="AE2" s="35"/>
      <c r="AF2" s="35"/>
    </row>
    <row r="3" spans="1:32" x14ac:dyDescent="0.3">
      <c r="A3" s="98" t="s">
        <v>0</v>
      </c>
      <c r="B3" s="108" t="s">
        <v>60</v>
      </c>
      <c r="C3" s="109"/>
      <c r="D3" s="109"/>
      <c r="E3" s="110"/>
      <c r="F3" s="108" t="s">
        <v>61</v>
      </c>
      <c r="G3" s="109"/>
      <c r="H3" s="109"/>
      <c r="I3" s="110"/>
      <c r="J3" s="108" t="s">
        <v>62</v>
      </c>
      <c r="K3" s="109"/>
      <c r="L3" s="109"/>
      <c r="M3" s="110"/>
      <c r="N3" s="108" t="s">
        <v>63</v>
      </c>
      <c r="O3" s="109"/>
      <c r="P3" s="109"/>
      <c r="Q3" s="110"/>
      <c r="R3" s="108" t="s">
        <v>64</v>
      </c>
      <c r="S3" s="109"/>
      <c r="T3" s="109"/>
      <c r="U3" s="110"/>
      <c r="V3" s="81"/>
      <c r="AA3" s="35"/>
      <c r="AB3" s="35"/>
      <c r="AC3" s="35"/>
      <c r="AD3" s="35"/>
      <c r="AE3" s="35"/>
      <c r="AF3" s="35"/>
    </row>
    <row r="4" spans="1:32" x14ac:dyDescent="0.3">
      <c r="A4" s="98" t="s">
        <v>0</v>
      </c>
      <c r="B4" s="8" t="s">
        <v>27</v>
      </c>
      <c r="C4" s="8" t="s">
        <v>26</v>
      </c>
      <c r="D4" s="8" t="s">
        <v>28</v>
      </c>
      <c r="E4" s="8" t="s">
        <v>29</v>
      </c>
      <c r="F4" s="8" t="s">
        <v>27</v>
      </c>
      <c r="G4" s="8" t="s">
        <v>26</v>
      </c>
      <c r="H4" s="8" t="s">
        <v>28</v>
      </c>
      <c r="I4" s="8" t="s">
        <v>29</v>
      </c>
      <c r="J4" s="8" t="s">
        <v>27</v>
      </c>
      <c r="K4" s="8" t="s">
        <v>26</v>
      </c>
      <c r="L4" s="8" t="s">
        <v>28</v>
      </c>
      <c r="M4" s="8" t="s">
        <v>29</v>
      </c>
      <c r="N4" s="8" t="s">
        <v>27</v>
      </c>
      <c r="O4" s="8" t="s">
        <v>26</v>
      </c>
      <c r="P4" s="8" t="s">
        <v>28</v>
      </c>
      <c r="Q4" s="8" t="s">
        <v>29</v>
      </c>
      <c r="R4" s="8" t="s">
        <v>27</v>
      </c>
      <c r="S4" s="8" t="s">
        <v>26</v>
      </c>
      <c r="T4" s="8" t="s">
        <v>28</v>
      </c>
      <c r="U4" s="8" t="s">
        <v>29</v>
      </c>
      <c r="V4" s="82"/>
      <c r="AA4" s="35"/>
      <c r="AB4" s="35"/>
      <c r="AC4" s="35"/>
      <c r="AD4" s="35"/>
      <c r="AE4" s="35"/>
      <c r="AF4" s="35"/>
    </row>
    <row r="5" spans="1:32" x14ac:dyDescent="0.3">
      <c r="A5" s="12" t="s">
        <v>1</v>
      </c>
      <c r="B5" s="29">
        <v>15574</v>
      </c>
      <c r="C5" s="29">
        <v>1842</v>
      </c>
      <c r="D5" s="29">
        <v>4223</v>
      </c>
      <c r="E5" s="29">
        <v>73</v>
      </c>
      <c r="F5" s="23">
        <v>20422</v>
      </c>
      <c r="G5" s="23">
        <v>2045</v>
      </c>
      <c r="H5" s="23">
        <v>4222</v>
      </c>
      <c r="I5" s="23">
        <v>69</v>
      </c>
      <c r="J5" s="2">
        <v>21498</v>
      </c>
      <c r="K5" s="2">
        <v>2211</v>
      </c>
      <c r="L5" s="2">
        <v>3229</v>
      </c>
      <c r="M5" s="2">
        <v>92</v>
      </c>
      <c r="N5" s="29">
        <v>17432</v>
      </c>
      <c r="O5" s="29">
        <v>1933</v>
      </c>
      <c r="P5" s="29">
        <v>2080</v>
      </c>
      <c r="Q5" s="29">
        <v>74</v>
      </c>
      <c r="R5" s="29">
        <v>17362</v>
      </c>
      <c r="S5" s="29">
        <v>2017</v>
      </c>
      <c r="T5" s="29">
        <v>1713</v>
      </c>
      <c r="U5" s="29">
        <v>60</v>
      </c>
      <c r="V5" s="35"/>
      <c r="AA5" s="35"/>
      <c r="AB5" s="78"/>
      <c r="AC5" s="35"/>
      <c r="AD5" s="35"/>
      <c r="AE5" s="35"/>
      <c r="AF5" s="35"/>
    </row>
    <row r="6" spans="1:32" x14ac:dyDescent="0.3">
      <c r="A6" s="12" t="s">
        <v>2</v>
      </c>
      <c r="B6" s="29">
        <v>8532</v>
      </c>
      <c r="C6" s="29">
        <v>1689</v>
      </c>
      <c r="D6" s="29">
        <v>4981</v>
      </c>
      <c r="E6" s="29">
        <v>125</v>
      </c>
      <c r="F6" s="23">
        <v>9880</v>
      </c>
      <c r="G6" s="23">
        <v>1942</v>
      </c>
      <c r="H6" s="23">
        <v>5398</v>
      </c>
      <c r="I6" s="23">
        <v>116</v>
      </c>
      <c r="J6" s="2">
        <v>10105</v>
      </c>
      <c r="K6" s="2">
        <v>1714</v>
      </c>
      <c r="L6" s="2">
        <v>4244</v>
      </c>
      <c r="M6" s="2">
        <v>122</v>
      </c>
      <c r="N6" s="29">
        <v>8498</v>
      </c>
      <c r="O6" s="29">
        <v>1707</v>
      </c>
      <c r="P6" s="29">
        <v>2563</v>
      </c>
      <c r="Q6" s="29">
        <v>133</v>
      </c>
      <c r="R6" s="29">
        <v>9840</v>
      </c>
      <c r="S6" s="29">
        <v>2003</v>
      </c>
      <c r="T6" s="29">
        <v>2991</v>
      </c>
      <c r="U6" s="29">
        <v>139</v>
      </c>
      <c r="V6" s="35"/>
      <c r="AA6" s="35"/>
      <c r="AB6" s="78"/>
      <c r="AC6" s="35"/>
      <c r="AD6" s="35"/>
      <c r="AE6" s="35"/>
      <c r="AF6" s="35"/>
    </row>
    <row r="7" spans="1:32" x14ac:dyDescent="0.3">
      <c r="A7" s="12" t="s">
        <v>3</v>
      </c>
      <c r="B7" s="29">
        <v>6159</v>
      </c>
      <c r="C7" s="29">
        <v>1081</v>
      </c>
      <c r="D7" s="29">
        <v>2478</v>
      </c>
      <c r="E7" s="29">
        <v>63</v>
      </c>
      <c r="F7" s="23">
        <v>6648</v>
      </c>
      <c r="G7" s="23">
        <v>1157</v>
      </c>
      <c r="H7" s="23">
        <v>2485</v>
      </c>
      <c r="I7" s="23">
        <v>75</v>
      </c>
      <c r="J7" s="2">
        <v>6698</v>
      </c>
      <c r="K7" s="2">
        <v>1226</v>
      </c>
      <c r="L7" s="2">
        <v>1778</v>
      </c>
      <c r="M7" s="2">
        <v>71</v>
      </c>
      <c r="N7" s="29">
        <v>5647</v>
      </c>
      <c r="O7" s="29">
        <v>1262</v>
      </c>
      <c r="P7" s="29">
        <v>1181</v>
      </c>
      <c r="Q7" s="29">
        <v>65</v>
      </c>
      <c r="R7" s="29">
        <v>6456</v>
      </c>
      <c r="S7" s="29">
        <v>1237</v>
      </c>
      <c r="T7" s="29">
        <v>1345</v>
      </c>
      <c r="U7" s="29">
        <v>69</v>
      </c>
      <c r="V7" s="35"/>
      <c r="AA7" s="35"/>
      <c r="AB7" s="78"/>
      <c r="AC7" s="86"/>
      <c r="AD7" s="87"/>
      <c r="AE7" s="87"/>
      <c r="AF7" s="35"/>
    </row>
    <row r="8" spans="1:32" x14ac:dyDescent="0.3">
      <c r="A8" s="12" t="s">
        <v>4</v>
      </c>
      <c r="B8" s="29">
        <v>3729</v>
      </c>
      <c r="C8" s="29">
        <v>612</v>
      </c>
      <c r="D8" s="29">
        <v>667</v>
      </c>
      <c r="E8" s="29">
        <v>10</v>
      </c>
      <c r="F8" s="23">
        <v>5036</v>
      </c>
      <c r="G8" s="23">
        <v>659</v>
      </c>
      <c r="H8" s="23">
        <v>869</v>
      </c>
      <c r="I8" s="23">
        <v>16</v>
      </c>
      <c r="J8" s="2">
        <v>5688</v>
      </c>
      <c r="K8" s="2">
        <v>638</v>
      </c>
      <c r="L8" s="2">
        <v>898</v>
      </c>
      <c r="M8" s="2">
        <v>10</v>
      </c>
      <c r="N8" s="29">
        <v>4165</v>
      </c>
      <c r="O8" s="29">
        <v>481</v>
      </c>
      <c r="P8" s="29">
        <v>649</v>
      </c>
      <c r="Q8" s="29">
        <v>15</v>
      </c>
      <c r="R8" s="29">
        <v>4635</v>
      </c>
      <c r="S8" s="29">
        <v>520</v>
      </c>
      <c r="T8" s="29">
        <v>520</v>
      </c>
      <c r="U8" s="29">
        <v>6</v>
      </c>
      <c r="V8" s="35"/>
      <c r="AA8" s="35"/>
      <c r="AB8" s="78"/>
      <c r="AC8" s="86"/>
      <c r="AD8" s="88"/>
      <c r="AE8" s="88"/>
      <c r="AF8" s="35"/>
    </row>
    <row r="9" spans="1:32" x14ac:dyDescent="0.3">
      <c r="A9" s="12" t="s">
        <v>6</v>
      </c>
      <c r="B9" s="29">
        <v>5491</v>
      </c>
      <c r="C9" s="29">
        <v>780</v>
      </c>
      <c r="D9" s="29">
        <v>1884</v>
      </c>
      <c r="E9" s="29">
        <v>56</v>
      </c>
      <c r="F9" s="23">
        <v>5945</v>
      </c>
      <c r="G9" s="23">
        <v>887</v>
      </c>
      <c r="H9" s="23">
        <v>1978</v>
      </c>
      <c r="I9" s="23">
        <v>52</v>
      </c>
      <c r="J9" s="2">
        <v>6101</v>
      </c>
      <c r="K9" s="2">
        <v>911</v>
      </c>
      <c r="L9" s="2">
        <v>1351</v>
      </c>
      <c r="M9" s="2">
        <v>58</v>
      </c>
      <c r="N9" s="29">
        <v>4744</v>
      </c>
      <c r="O9" s="29">
        <v>756</v>
      </c>
      <c r="P9" s="29">
        <v>851</v>
      </c>
      <c r="Q9" s="29">
        <v>43</v>
      </c>
      <c r="R9" s="29">
        <v>5627</v>
      </c>
      <c r="S9" s="29">
        <v>1028</v>
      </c>
      <c r="T9" s="29">
        <v>930</v>
      </c>
      <c r="U9" s="29">
        <v>32</v>
      </c>
      <c r="V9" s="35"/>
      <c r="AA9" s="35"/>
      <c r="AB9" s="78"/>
      <c r="AC9" s="35"/>
      <c r="AD9" s="88"/>
      <c r="AE9" s="88"/>
      <c r="AF9" s="35"/>
    </row>
    <row r="10" spans="1:32" x14ac:dyDescent="0.3">
      <c r="A10" s="12" t="s">
        <v>7</v>
      </c>
      <c r="B10" s="29">
        <v>12880</v>
      </c>
      <c r="C10" s="29">
        <v>4959</v>
      </c>
      <c r="D10" s="29">
        <v>13171</v>
      </c>
      <c r="E10" s="29">
        <v>325</v>
      </c>
      <c r="F10" s="23">
        <v>17035</v>
      </c>
      <c r="G10" s="23">
        <v>4674</v>
      </c>
      <c r="H10" s="23">
        <v>13893</v>
      </c>
      <c r="I10" s="23">
        <v>410</v>
      </c>
      <c r="J10" s="2">
        <v>15734</v>
      </c>
      <c r="K10" s="2">
        <v>4316</v>
      </c>
      <c r="L10" s="2">
        <v>6480</v>
      </c>
      <c r="M10" s="2">
        <v>296</v>
      </c>
      <c r="N10" s="29">
        <v>13655</v>
      </c>
      <c r="O10" s="29">
        <v>4943</v>
      </c>
      <c r="P10" s="29">
        <v>4476</v>
      </c>
      <c r="Q10" s="29">
        <v>289</v>
      </c>
      <c r="R10" s="29">
        <v>15514</v>
      </c>
      <c r="S10" s="29">
        <v>5415</v>
      </c>
      <c r="T10" s="29">
        <v>5118</v>
      </c>
      <c r="U10" s="29">
        <v>280</v>
      </c>
      <c r="V10" s="35"/>
      <c r="AA10" s="35"/>
      <c r="AB10" s="78"/>
      <c r="AC10" s="35"/>
      <c r="AD10" s="35"/>
      <c r="AE10" s="35"/>
      <c r="AF10" s="35"/>
    </row>
    <row r="11" spans="1:32" x14ac:dyDescent="0.3">
      <c r="A11" s="12" t="s">
        <v>8</v>
      </c>
      <c r="B11" s="29">
        <v>7759</v>
      </c>
      <c r="C11" s="29">
        <v>2350</v>
      </c>
      <c r="D11" s="29">
        <v>7245</v>
      </c>
      <c r="E11" s="29">
        <v>183</v>
      </c>
      <c r="F11" s="23">
        <v>9553</v>
      </c>
      <c r="G11" s="23">
        <v>2258</v>
      </c>
      <c r="H11" s="23">
        <v>7698</v>
      </c>
      <c r="I11" s="23">
        <v>177</v>
      </c>
      <c r="J11" s="2">
        <v>9028</v>
      </c>
      <c r="K11" s="2">
        <v>2507</v>
      </c>
      <c r="L11" s="2">
        <v>4156</v>
      </c>
      <c r="M11" s="2">
        <v>151</v>
      </c>
      <c r="N11" s="29">
        <v>7839</v>
      </c>
      <c r="O11" s="29">
        <v>2340</v>
      </c>
      <c r="P11" s="29">
        <v>2378</v>
      </c>
      <c r="Q11" s="29">
        <v>173</v>
      </c>
      <c r="R11" s="29">
        <v>8518</v>
      </c>
      <c r="S11" s="29">
        <v>2802</v>
      </c>
      <c r="T11" s="29">
        <v>2961</v>
      </c>
      <c r="U11" s="29">
        <v>158</v>
      </c>
      <c r="V11" s="35"/>
      <c r="AA11" s="35"/>
      <c r="AB11" s="78"/>
      <c r="AC11" s="35"/>
      <c r="AD11" s="35"/>
      <c r="AE11" s="35"/>
      <c r="AF11" s="35"/>
    </row>
    <row r="12" spans="1:32" x14ac:dyDescent="0.3">
      <c r="A12" s="12" t="s">
        <v>9</v>
      </c>
      <c r="B12" s="29">
        <v>61068</v>
      </c>
      <c r="C12" s="29">
        <v>12256</v>
      </c>
      <c r="D12" s="29">
        <v>32111</v>
      </c>
      <c r="E12" s="29">
        <v>548</v>
      </c>
      <c r="F12" s="23">
        <v>81202</v>
      </c>
      <c r="G12" s="23">
        <v>13944</v>
      </c>
      <c r="H12" s="23">
        <v>28865</v>
      </c>
      <c r="I12" s="23">
        <v>624</v>
      </c>
      <c r="J12" s="2">
        <v>79713</v>
      </c>
      <c r="K12" s="2">
        <v>14646</v>
      </c>
      <c r="L12" s="2">
        <v>17251</v>
      </c>
      <c r="M12" s="2">
        <v>499</v>
      </c>
      <c r="N12" s="29">
        <v>67715</v>
      </c>
      <c r="O12" s="29">
        <v>14569</v>
      </c>
      <c r="P12" s="29">
        <v>11249</v>
      </c>
      <c r="Q12" s="29">
        <v>489</v>
      </c>
      <c r="R12" s="29">
        <v>65311</v>
      </c>
      <c r="S12" s="29">
        <v>14962</v>
      </c>
      <c r="T12" s="29">
        <v>10837</v>
      </c>
      <c r="U12" s="29">
        <v>430</v>
      </c>
      <c r="V12" s="35"/>
      <c r="AA12" s="35"/>
      <c r="AB12" s="78"/>
      <c r="AC12" s="35"/>
      <c r="AD12" s="35"/>
      <c r="AE12" s="35"/>
      <c r="AF12" s="35"/>
    </row>
    <row r="13" spans="1:32" x14ac:dyDescent="0.3">
      <c r="A13" s="12" t="s">
        <v>10</v>
      </c>
      <c r="B13" s="29">
        <v>14581</v>
      </c>
      <c r="C13" s="29">
        <v>3010</v>
      </c>
      <c r="D13" s="29">
        <v>7206</v>
      </c>
      <c r="E13" s="29">
        <v>136</v>
      </c>
      <c r="F13" s="23">
        <v>18915</v>
      </c>
      <c r="G13" s="23">
        <v>2841</v>
      </c>
      <c r="H13" s="23">
        <v>6591</v>
      </c>
      <c r="I13" s="23">
        <v>173</v>
      </c>
      <c r="J13" s="2">
        <v>20053</v>
      </c>
      <c r="K13" s="2">
        <v>3564</v>
      </c>
      <c r="L13" s="2">
        <v>4054</v>
      </c>
      <c r="M13" s="2">
        <v>122</v>
      </c>
      <c r="N13" s="29">
        <v>16428</v>
      </c>
      <c r="O13" s="29">
        <v>2708</v>
      </c>
      <c r="P13" s="29">
        <v>2537</v>
      </c>
      <c r="Q13" s="29">
        <v>124</v>
      </c>
      <c r="R13" s="29">
        <v>15671</v>
      </c>
      <c r="S13" s="29">
        <v>2978</v>
      </c>
      <c r="T13" s="29">
        <v>2024</v>
      </c>
      <c r="U13" s="29">
        <v>97</v>
      </c>
      <c r="V13" s="35"/>
      <c r="AA13" s="35"/>
      <c r="AB13" s="78"/>
      <c r="AC13" s="35"/>
      <c r="AD13" s="35"/>
      <c r="AE13" s="35"/>
      <c r="AF13" s="35"/>
    </row>
    <row r="14" spans="1:32" x14ac:dyDescent="0.3">
      <c r="A14" s="12" t="s">
        <v>11</v>
      </c>
      <c r="B14" s="29">
        <v>2379</v>
      </c>
      <c r="C14" s="29">
        <v>742</v>
      </c>
      <c r="D14" s="29">
        <v>1278</v>
      </c>
      <c r="E14" s="29">
        <v>166</v>
      </c>
      <c r="F14" s="23">
        <v>2883</v>
      </c>
      <c r="G14" s="23">
        <v>693</v>
      </c>
      <c r="H14" s="23">
        <v>1529</v>
      </c>
      <c r="I14" s="23">
        <v>133</v>
      </c>
      <c r="J14" s="2">
        <v>3259</v>
      </c>
      <c r="K14" s="2">
        <v>815</v>
      </c>
      <c r="L14" s="2">
        <v>1218</v>
      </c>
      <c r="M14" s="2">
        <v>164</v>
      </c>
      <c r="N14" s="29">
        <v>2557</v>
      </c>
      <c r="O14" s="29">
        <v>693</v>
      </c>
      <c r="P14" s="29">
        <v>771</v>
      </c>
      <c r="Q14" s="29">
        <v>158</v>
      </c>
      <c r="R14" s="29">
        <v>3058</v>
      </c>
      <c r="S14" s="29">
        <v>869</v>
      </c>
      <c r="T14" s="29">
        <v>941</v>
      </c>
      <c r="U14" s="29">
        <v>130</v>
      </c>
      <c r="V14" s="35"/>
      <c r="AA14" s="35"/>
      <c r="AB14" s="78"/>
      <c r="AC14" s="35"/>
      <c r="AD14" s="35"/>
      <c r="AE14" s="35"/>
      <c r="AF14" s="35"/>
    </row>
    <row r="15" spans="1:32" x14ac:dyDescent="0.3">
      <c r="A15" s="12" t="s">
        <v>12</v>
      </c>
      <c r="B15" s="29">
        <v>6758</v>
      </c>
      <c r="C15" s="29">
        <v>1908</v>
      </c>
      <c r="D15" s="29">
        <v>5832</v>
      </c>
      <c r="E15" s="29">
        <v>74</v>
      </c>
      <c r="F15" s="23">
        <v>9387</v>
      </c>
      <c r="G15" s="23">
        <v>2363</v>
      </c>
      <c r="H15" s="23">
        <v>5453</v>
      </c>
      <c r="I15" s="23">
        <v>115</v>
      </c>
      <c r="J15" s="2">
        <v>9903</v>
      </c>
      <c r="K15" s="2">
        <v>2223</v>
      </c>
      <c r="L15" s="2">
        <v>3966</v>
      </c>
      <c r="M15" s="2">
        <v>107</v>
      </c>
      <c r="N15" s="29">
        <v>7859</v>
      </c>
      <c r="O15" s="29">
        <v>2334</v>
      </c>
      <c r="P15" s="29">
        <v>2696</v>
      </c>
      <c r="Q15" s="29">
        <v>70</v>
      </c>
      <c r="R15" s="29">
        <v>8218</v>
      </c>
      <c r="S15" s="29">
        <v>2533</v>
      </c>
      <c r="T15" s="29">
        <v>2377</v>
      </c>
      <c r="U15" s="29">
        <v>107</v>
      </c>
      <c r="V15" s="35"/>
      <c r="AA15" s="35"/>
      <c r="AB15" s="78"/>
      <c r="AC15" s="35"/>
      <c r="AD15" s="35"/>
      <c r="AE15" s="35"/>
      <c r="AF15" s="35"/>
    </row>
    <row r="16" spans="1:32" x14ac:dyDescent="0.3">
      <c r="A16" s="12" t="s">
        <v>13</v>
      </c>
      <c r="B16" s="29">
        <v>2171</v>
      </c>
      <c r="C16" s="29">
        <v>710</v>
      </c>
      <c r="D16" s="29">
        <v>2183</v>
      </c>
      <c r="E16" s="29">
        <v>77</v>
      </c>
      <c r="F16" s="23">
        <v>2805</v>
      </c>
      <c r="G16" s="23">
        <v>764</v>
      </c>
      <c r="H16" s="23">
        <v>2276</v>
      </c>
      <c r="I16" s="23">
        <v>81</v>
      </c>
      <c r="J16" s="2">
        <v>2746</v>
      </c>
      <c r="K16" s="2">
        <v>856</v>
      </c>
      <c r="L16" s="2">
        <v>1177</v>
      </c>
      <c r="M16" s="2">
        <v>75</v>
      </c>
      <c r="N16" s="29">
        <v>2417</v>
      </c>
      <c r="O16" s="29">
        <v>832</v>
      </c>
      <c r="P16" s="29">
        <v>730</v>
      </c>
      <c r="Q16" s="29">
        <v>70</v>
      </c>
      <c r="R16" s="29">
        <v>2674</v>
      </c>
      <c r="S16" s="29">
        <v>894</v>
      </c>
      <c r="T16" s="29">
        <v>896</v>
      </c>
      <c r="U16" s="29">
        <v>67</v>
      </c>
      <c r="V16" s="35"/>
      <c r="AA16" s="35"/>
      <c r="AB16" s="78"/>
      <c r="AC16" s="35"/>
      <c r="AD16" s="35"/>
      <c r="AE16" s="35"/>
      <c r="AF16" s="35"/>
    </row>
    <row r="17" spans="1:32" x14ac:dyDescent="0.3">
      <c r="A17" s="12" t="s">
        <v>14</v>
      </c>
      <c r="B17" s="29">
        <v>44644</v>
      </c>
      <c r="C17" s="29">
        <v>11197</v>
      </c>
      <c r="D17" s="29">
        <v>26730</v>
      </c>
      <c r="E17" s="29">
        <v>1035</v>
      </c>
      <c r="F17" s="23">
        <v>55968</v>
      </c>
      <c r="G17" s="23">
        <v>12549</v>
      </c>
      <c r="H17" s="23">
        <v>28451</v>
      </c>
      <c r="I17" s="23">
        <v>934</v>
      </c>
      <c r="J17" s="2">
        <v>55356</v>
      </c>
      <c r="K17" s="2">
        <v>12003</v>
      </c>
      <c r="L17" s="2">
        <v>15522</v>
      </c>
      <c r="M17" s="2">
        <v>796</v>
      </c>
      <c r="N17" s="29">
        <v>45498</v>
      </c>
      <c r="O17" s="29">
        <v>12146</v>
      </c>
      <c r="P17" s="29">
        <v>10075</v>
      </c>
      <c r="Q17" s="29">
        <v>702</v>
      </c>
      <c r="R17" s="29">
        <v>48424</v>
      </c>
      <c r="S17" s="29">
        <v>13268</v>
      </c>
      <c r="T17" s="29">
        <v>11372</v>
      </c>
      <c r="U17" s="29">
        <v>776</v>
      </c>
      <c r="V17" s="35"/>
      <c r="AA17" s="35"/>
      <c r="AB17" s="78"/>
      <c r="AC17" s="35"/>
      <c r="AD17" s="35"/>
      <c r="AE17" s="35"/>
      <c r="AF17" s="35"/>
    </row>
    <row r="18" spans="1:32" x14ac:dyDescent="0.3">
      <c r="A18" s="12" t="s">
        <v>15</v>
      </c>
      <c r="B18" s="29">
        <v>3413</v>
      </c>
      <c r="C18" s="29">
        <v>411</v>
      </c>
      <c r="D18" s="29">
        <v>905</v>
      </c>
      <c r="E18" s="29">
        <v>16</v>
      </c>
      <c r="F18" s="23">
        <v>3967</v>
      </c>
      <c r="G18" s="23">
        <v>518</v>
      </c>
      <c r="H18" s="23">
        <v>927</v>
      </c>
      <c r="I18" s="23">
        <v>15</v>
      </c>
      <c r="J18" s="2">
        <v>4309</v>
      </c>
      <c r="K18" s="2">
        <v>639</v>
      </c>
      <c r="L18" s="2">
        <v>715</v>
      </c>
      <c r="M18" s="2">
        <v>24</v>
      </c>
      <c r="N18" s="29">
        <v>4005</v>
      </c>
      <c r="O18" s="29">
        <v>394</v>
      </c>
      <c r="P18" s="29">
        <v>374</v>
      </c>
      <c r="Q18" s="29">
        <v>12</v>
      </c>
      <c r="R18" s="29">
        <v>4401</v>
      </c>
      <c r="S18" s="29">
        <v>389</v>
      </c>
      <c r="T18" s="29">
        <v>382</v>
      </c>
      <c r="U18" s="29">
        <v>13</v>
      </c>
      <c r="V18" s="35"/>
      <c r="AA18" s="35"/>
      <c r="AB18" s="78"/>
      <c r="AC18" s="35"/>
      <c r="AD18" s="35"/>
      <c r="AE18" s="35"/>
      <c r="AF18" s="35"/>
    </row>
    <row r="19" spans="1:32" x14ac:dyDescent="0.3">
      <c r="A19" s="12" t="s">
        <v>16</v>
      </c>
      <c r="B19" s="29">
        <v>4038</v>
      </c>
      <c r="C19" s="29">
        <v>1400</v>
      </c>
      <c r="D19" s="29">
        <v>3053</v>
      </c>
      <c r="E19" s="29">
        <v>90</v>
      </c>
      <c r="F19" s="23">
        <v>5451</v>
      </c>
      <c r="G19" s="23">
        <v>1711</v>
      </c>
      <c r="H19" s="23">
        <v>3153</v>
      </c>
      <c r="I19" s="23">
        <v>119</v>
      </c>
      <c r="J19" s="2">
        <v>5568</v>
      </c>
      <c r="K19" s="2">
        <v>1389</v>
      </c>
      <c r="L19" s="2">
        <v>1582</v>
      </c>
      <c r="M19" s="2">
        <v>95</v>
      </c>
      <c r="N19" s="29">
        <v>4529</v>
      </c>
      <c r="O19" s="29">
        <v>1331</v>
      </c>
      <c r="P19" s="29">
        <v>1164</v>
      </c>
      <c r="Q19" s="29">
        <v>53</v>
      </c>
      <c r="R19" s="29">
        <v>5047</v>
      </c>
      <c r="S19" s="29">
        <v>1523</v>
      </c>
      <c r="T19" s="29">
        <v>1245</v>
      </c>
      <c r="U19" s="29">
        <v>81</v>
      </c>
      <c r="V19" s="35"/>
      <c r="AA19" s="35"/>
      <c r="AB19" s="78"/>
      <c r="AC19" s="35"/>
      <c r="AD19" s="35"/>
      <c r="AE19" s="35"/>
      <c r="AF19" s="35"/>
    </row>
    <row r="20" spans="1:32" x14ac:dyDescent="0.3">
      <c r="A20" s="12" t="s">
        <v>17</v>
      </c>
      <c r="B20" s="29">
        <v>12984</v>
      </c>
      <c r="C20" s="29">
        <v>4132</v>
      </c>
      <c r="D20" s="29">
        <v>7184</v>
      </c>
      <c r="E20" s="29">
        <v>256</v>
      </c>
      <c r="F20" s="23">
        <v>15212</v>
      </c>
      <c r="G20" s="23">
        <v>3746</v>
      </c>
      <c r="H20" s="23">
        <v>7457</v>
      </c>
      <c r="I20" s="23">
        <v>273</v>
      </c>
      <c r="J20" s="2">
        <v>16411</v>
      </c>
      <c r="K20" s="2">
        <v>4057</v>
      </c>
      <c r="L20" s="2">
        <v>3931</v>
      </c>
      <c r="M20" s="2">
        <v>209</v>
      </c>
      <c r="N20" s="29">
        <v>12008</v>
      </c>
      <c r="O20" s="29">
        <v>2899</v>
      </c>
      <c r="P20" s="29">
        <v>2382</v>
      </c>
      <c r="Q20" s="29">
        <v>159</v>
      </c>
      <c r="R20" s="29">
        <v>14688</v>
      </c>
      <c r="S20" s="29">
        <v>3652</v>
      </c>
      <c r="T20" s="29">
        <v>3099</v>
      </c>
      <c r="U20" s="29">
        <v>194</v>
      </c>
      <c r="V20" s="35"/>
      <c r="AA20" s="35"/>
      <c r="AB20" s="78"/>
      <c r="AC20" s="35"/>
      <c r="AD20" s="35"/>
      <c r="AE20" s="35"/>
      <c r="AF20" s="35"/>
    </row>
    <row r="21" spans="1:32" x14ac:dyDescent="0.3">
      <c r="A21" s="13" t="s">
        <v>18</v>
      </c>
      <c r="B21" s="30">
        <f t="shared" ref="B21:F21" si="0">SUM(B5:B20)</f>
        <v>212160</v>
      </c>
      <c r="C21" s="30">
        <f t="shared" si="0"/>
        <v>49079</v>
      </c>
      <c r="D21" s="30">
        <f t="shared" si="0"/>
        <v>121131</v>
      </c>
      <c r="E21" s="30">
        <f t="shared" si="0"/>
        <v>3233</v>
      </c>
      <c r="F21" s="30">
        <f>SUM(F5:F20)</f>
        <v>270309</v>
      </c>
      <c r="G21" s="30">
        <f t="shared" ref="G21" si="1">SUM(G5:G20)</f>
        <v>52751</v>
      </c>
      <c r="H21" s="30">
        <f t="shared" ref="H21" si="2">SUM(H5:H20)</f>
        <v>121245</v>
      </c>
      <c r="I21" s="30">
        <f t="shared" ref="I21" si="3">SUM(I5:I20)</f>
        <v>3382</v>
      </c>
      <c r="J21" s="30">
        <f t="shared" ref="J21" si="4">SUM(J5:J20)</f>
        <v>272170</v>
      </c>
      <c r="K21" s="30">
        <f t="shared" ref="K21" si="5">SUM(K5:K20)</f>
        <v>53715</v>
      </c>
      <c r="L21" s="30">
        <f t="shared" ref="L21" si="6">SUM(L5:L20)</f>
        <v>71552</v>
      </c>
      <c r="M21" s="30">
        <f t="shared" ref="M21" si="7">SUM(M5:M20)</f>
        <v>2891</v>
      </c>
      <c r="N21" s="30">
        <f t="shared" ref="N21" si="8">SUM(N5:N20)</f>
        <v>224996</v>
      </c>
      <c r="O21" s="30">
        <f t="shared" ref="O21" si="9">SUM(O5:O20)</f>
        <v>51328</v>
      </c>
      <c r="P21" s="30">
        <f t="shared" ref="P21" si="10">SUM(P5:P20)</f>
        <v>46156</v>
      </c>
      <c r="Q21" s="30">
        <f t="shared" ref="Q21" si="11">SUM(Q5:Q20)</f>
        <v>2629</v>
      </c>
      <c r="R21" s="30">
        <f>SUM(R5:R20)</f>
        <v>235444</v>
      </c>
      <c r="S21" s="30">
        <f>SUM(S5:S20)</f>
        <v>56090</v>
      </c>
      <c r="T21" s="30">
        <f>SUM(T5:T20)</f>
        <v>48751</v>
      </c>
      <c r="U21" s="30">
        <f>SUM(U5:U20)</f>
        <v>2639</v>
      </c>
      <c r="V21" s="55"/>
      <c r="AA21" s="35"/>
      <c r="AB21" s="78"/>
      <c r="AC21" s="35"/>
      <c r="AD21" s="35"/>
      <c r="AE21" s="35"/>
      <c r="AF21" s="35"/>
    </row>
    <row r="22" spans="1:32" x14ac:dyDescent="0.3">
      <c r="A22" s="50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AA22" s="35"/>
      <c r="AB22" s="35"/>
      <c r="AC22" s="35"/>
      <c r="AD22" s="35"/>
      <c r="AE22" s="35"/>
      <c r="AF22" s="35"/>
    </row>
    <row r="23" spans="1:32" x14ac:dyDescent="0.3">
      <c r="A23" s="50" t="s">
        <v>57</v>
      </c>
      <c r="B23" s="35"/>
      <c r="C23" s="60"/>
      <c r="D23" s="35"/>
      <c r="E23" s="35"/>
      <c r="F23" s="35"/>
      <c r="G23" s="35"/>
      <c r="H23" s="35"/>
      <c r="I23" s="35"/>
      <c r="J23" s="35"/>
      <c r="K23" s="35"/>
      <c r="L23" s="35"/>
      <c r="M23" s="77"/>
      <c r="N23" s="35"/>
      <c r="O23" s="77"/>
      <c r="P23" s="35"/>
      <c r="Q23" s="35"/>
      <c r="R23" s="77"/>
      <c r="S23" s="35"/>
      <c r="T23" s="77"/>
      <c r="U23" s="35"/>
      <c r="V23" s="35"/>
      <c r="W23" s="78"/>
      <c r="X23" s="35"/>
      <c r="Y23" s="77"/>
      <c r="Z23" s="77"/>
      <c r="AA23" s="35"/>
      <c r="AB23" s="35"/>
      <c r="AC23" s="35"/>
      <c r="AD23" s="35"/>
      <c r="AE23" s="35"/>
      <c r="AF23" s="35"/>
    </row>
    <row r="24" spans="1:32" x14ac:dyDescent="0.3">
      <c r="A24" s="50" t="s">
        <v>56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79"/>
      <c r="U24" s="80"/>
      <c r="V24" s="35"/>
      <c r="W24" s="35"/>
      <c r="X24" s="35"/>
      <c r="Y24" s="35"/>
      <c r="Z24" s="77"/>
      <c r="AA24" s="35"/>
      <c r="AB24" s="35"/>
      <c r="AC24" s="35"/>
      <c r="AD24" s="35"/>
      <c r="AE24" s="35"/>
      <c r="AF24" s="35"/>
    </row>
    <row r="25" spans="1:32" x14ac:dyDescent="0.3">
      <c r="A25" s="50" t="s">
        <v>44</v>
      </c>
      <c r="B25" s="35"/>
      <c r="C25" s="35"/>
      <c r="D25" s="35"/>
      <c r="E25" s="35"/>
      <c r="F25" s="35"/>
      <c r="G25" s="35"/>
      <c r="H25" s="75"/>
      <c r="I25" s="75"/>
      <c r="J25" s="75"/>
      <c r="K25" s="75"/>
      <c r="L25" s="75"/>
      <c r="M25" s="75"/>
      <c r="N25" s="35"/>
      <c r="O25" s="35"/>
      <c r="P25" s="35"/>
      <c r="Q25" s="35"/>
      <c r="R25" s="35"/>
      <c r="S25" s="35"/>
      <c r="T25" s="35"/>
      <c r="U25" s="35"/>
      <c r="V25" s="35"/>
      <c r="W25" s="77"/>
      <c r="X25" s="35"/>
      <c r="Y25" s="35"/>
      <c r="Z25" s="78"/>
      <c r="AA25" s="35"/>
      <c r="AB25" s="35"/>
      <c r="AC25" s="35"/>
      <c r="AD25" s="35"/>
      <c r="AE25" s="35"/>
      <c r="AF25" s="35"/>
    </row>
    <row r="26" spans="1:32" x14ac:dyDescent="0.3">
      <c r="A26" s="50" t="s">
        <v>43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</row>
    <row r="27" spans="1:32" x14ac:dyDescent="0.3">
      <c r="A27" s="22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</row>
    <row r="28" spans="1:32" ht="25.8" x14ac:dyDescent="0.3">
      <c r="A28" s="105" t="s">
        <v>58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93"/>
      <c r="X28" s="93"/>
      <c r="Y28" s="93"/>
      <c r="Z28" s="93"/>
      <c r="AA28" s="93"/>
    </row>
    <row r="29" spans="1:32" x14ac:dyDescent="0.3">
      <c r="A29" s="40" t="s">
        <v>49</v>
      </c>
      <c r="B29" s="22"/>
      <c r="C29" s="58"/>
      <c r="D29" s="58"/>
      <c r="E29" s="58"/>
      <c r="F29" s="58"/>
      <c r="G29" s="41"/>
      <c r="H29" s="22"/>
      <c r="I29" s="40" t="s">
        <v>51</v>
      </c>
      <c r="J29" s="22"/>
      <c r="K29" s="22"/>
      <c r="L29" s="22"/>
      <c r="M29" s="22"/>
      <c r="N29" s="22"/>
      <c r="O29" s="22"/>
      <c r="P29" s="22"/>
      <c r="Q29" s="53" t="s">
        <v>65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</row>
    <row r="30" spans="1:32" x14ac:dyDescent="0.3">
      <c r="A30" s="98" t="s">
        <v>0</v>
      </c>
      <c r="B30" s="101" t="s">
        <v>19</v>
      </c>
      <c r="C30" s="101"/>
      <c r="D30" s="101"/>
      <c r="E30" s="101"/>
      <c r="F30" s="101"/>
      <c r="G30" s="43"/>
      <c r="H30" s="43"/>
      <c r="I30" s="98" t="s">
        <v>0</v>
      </c>
      <c r="J30" s="98" t="s">
        <v>46</v>
      </c>
      <c r="K30" s="98"/>
      <c r="L30" s="98"/>
      <c r="M30" s="98"/>
      <c r="N30" s="98"/>
      <c r="O30" s="22"/>
      <c r="P30" s="22"/>
      <c r="Q30" s="98" t="s">
        <v>0</v>
      </c>
      <c r="R30" s="98" t="s">
        <v>64</v>
      </c>
      <c r="S30" s="98"/>
      <c r="T30" s="98"/>
      <c r="U30" s="98"/>
      <c r="V30" s="98"/>
      <c r="W30" s="22"/>
      <c r="X30" s="22"/>
      <c r="Y30" s="22"/>
      <c r="Z30" s="22"/>
    </row>
    <row r="31" spans="1:32" ht="26.4" x14ac:dyDescent="0.3">
      <c r="A31" s="98" t="s">
        <v>0</v>
      </c>
      <c r="B31" s="31" t="s">
        <v>60</v>
      </c>
      <c r="C31" s="31" t="s">
        <v>61</v>
      </c>
      <c r="D31" s="31" t="s">
        <v>62</v>
      </c>
      <c r="E31" s="31" t="s">
        <v>63</v>
      </c>
      <c r="F31" s="31" t="s">
        <v>64</v>
      </c>
      <c r="G31" s="59"/>
      <c r="H31" s="59"/>
      <c r="I31" s="98" t="s">
        <v>0</v>
      </c>
      <c r="J31" s="31" t="s">
        <v>60</v>
      </c>
      <c r="K31" s="31" t="s">
        <v>61</v>
      </c>
      <c r="L31" s="31" t="s">
        <v>62</v>
      </c>
      <c r="M31" s="31" t="s">
        <v>63</v>
      </c>
      <c r="N31" s="31" t="s">
        <v>64</v>
      </c>
      <c r="O31" s="59"/>
      <c r="P31" s="59"/>
      <c r="Q31" s="98"/>
      <c r="R31" s="8" t="s">
        <v>27</v>
      </c>
      <c r="S31" s="8" t="s">
        <v>26</v>
      </c>
      <c r="T31" s="8" t="s">
        <v>28</v>
      </c>
      <c r="U31" s="8" t="s">
        <v>29</v>
      </c>
      <c r="V31" s="8" t="s">
        <v>22</v>
      </c>
      <c r="W31" s="22"/>
      <c r="X31" s="22"/>
      <c r="Y31" s="22"/>
      <c r="Z31" s="22"/>
    </row>
    <row r="32" spans="1:32" x14ac:dyDescent="0.3">
      <c r="A32" s="9" t="s">
        <v>1</v>
      </c>
      <c r="B32" s="2">
        <v>21712</v>
      </c>
      <c r="C32" s="2">
        <v>26758</v>
      </c>
      <c r="D32" s="2">
        <v>27030</v>
      </c>
      <c r="E32" s="2">
        <v>21519</v>
      </c>
      <c r="F32" s="2">
        <v>21152</v>
      </c>
      <c r="G32" s="45"/>
      <c r="H32" s="45"/>
      <c r="I32" s="9" t="s">
        <v>1</v>
      </c>
      <c r="J32" s="2">
        <v>4223</v>
      </c>
      <c r="K32" s="2">
        <v>4222</v>
      </c>
      <c r="L32" s="2">
        <v>3229</v>
      </c>
      <c r="M32" s="2">
        <v>2080</v>
      </c>
      <c r="N32" s="2">
        <v>1713</v>
      </c>
      <c r="O32" s="42"/>
      <c r="P32" s="34"/>
      <c r="Q32" s="12" t="s">
        <v>1</v>
      </c>
      <c r="R32" s="23">
        <v>17362</v>
      </c>
      <c r="S32" s="23">
        <v>2017</v>
      </c>
      <c r="T32" s="23">
        <v>1713</v>
      </c>
      <c r="U32" s="23">
        <v>60</v>
      </c>
      <c r="V32" s="25">
        <f>SUM(R32:U32)</f>
        <v>21152</v>
      </c>
      <c r="W32" s="22"/>
      <c r="X32" s="22"/>
      <c r="Y32" s="22"/>
      <c r="Z32" s="22"/>
    </row>
    <row r="33" spans="1:26" x14ac:dyDescent="0.3">
      <c r="A33" s="9" t="s">
        <v>2</v>
      </c>
      <c r="B33" s="2">
        <v>15327</v>
      </c>
      <c r="C33" s="2">
        <v>17336</v>
      </c>
      <c r="D33" s="2">
        <v>16185</v>
      </c>
      <c r="E33" s="2">
        <v>12901</v>
      </c>
      <c r="F33" s="2">
        <v>14973</v>
      </c>
      <c r="G33" s="45"/>
      <c r="H33" s="45"/>
      <c r="I33" s="9" t="s">
        <v>2</v>
      </c>
      <c r="J33" s="2">
        <v>4981</v>
      </c>
      <c r="K33" s="2">
        <v>5398</v>
      </c>
      <c r="L33" s="2">
        <v>4244</v>
      </c>
      <c r="M33" s="2">
        <v>2563</v>
      </c>
      <c r="N33" s="2">
        <v>2991</v>
      </c>
      <c r="O33" s="42"/>
      <c r="P33" s="34"/>
      <c r="Q33" s="12" t="s">
        <v>2</v>
      </c>
      <c r="R33" s="23">
        <v>9840</v>
      </c>
      <c r="S33" s="23">
        <v>2003</v>
      </c>
      <c r="T33" s="23">
        <v>2991</v>
      </c>
      <c r="U33" s="23">
        <v>139</v>
      </c>
      <c r="V33" s="25">
        <f t="shared" ref="V33:V47" si="12">SUM(R33:U33)</f>
        <v>14973</v>
      </c>
      <c r="W33" s="22"/>
      <c r="X33" s="22"/>
      <c r="Y33" s="22"/>
      <c r="Z33" s="22"/>
    </row>
    <row r="34" spans="1:26" x14ac:dyDescent="0.3">
      <c r="A34" s="9" t="s">
        <v>3</v>
      </c>
      <c r="B34" s="2">
        <v>9781</v>
      </c>
      <c r="C34" s="2">
        <v>10365</v>
      </c>
      <c r="D34" s="2">
        <v>9773</v>
      </c>
      <c r="E34" s="2">
        <v>8155</v>
      </c>
      <c r="F34" s="2">
        <v>9107</v>
      </c>
      <c r="G34" s="45"/>
      <c r="H34" s="45"/>
      <c r="I34" s="9" t="s">
        <v>3</v>
      </c>
      <c r="J34" s="2">
        <v>2478</v>
      </c>
      <c r="K34" s="2">
        <v>2485</v>
      </c>
      <c r="L34" s="2">
        <v>1778</v>
      </c>
      <c r="M34" s="2">
        <v>1181</v>
      </c>
      <c r="N34" s="2">
        <v>1345</v>
      </c>
      <c r="O34" s="42"/>
      <c r="P34" s="34"/>
      <c r="Q34" s="12" t="s">
        <v>3</v>
      </c>
      <c r="R34" s="23">
        <v>6456</v>
      </c>
      <c r="S34" s="23">
        <v>1237</v>
      </c>
      <c r="T34" s="23">
        <v>1345</v>
      </c>
      <c r="U34" s="23">
        <v>69</v>
      </c>
      <c r="V34" s="25">
        <f t="shared" si="12"/>
        <v>9107</v>
      </c>
      <c r="W34" s="22"/>
      <c r="X34" s="22"/>
      <c r="Y34" s="22"/>
      <c r="Z34" s="22"/>
    </row>
    <row r="35" spans="1:26" x14ac:dyDescent="0.3">
      <c r="A35" s="9" t="s">
        <v>4</v>
      </c>
      <c r="B35" s="2">
        <v>5018</v>
      </c>
      <c r="C35" s="2">
        <v>6580</v>
      </c>
      <c r="D35" s="2">
        <v>7234</v>
      </c>
      <c r="E35" s="2">
        <v>5310</v>
      </c>
      <c r="F35" s="2">
        <v>5681</v>
      </c>
      <c r="G35" s="45"/>
      <c r="H35" s="45"/>
      <c r="I35" s="9" t="s">
        <v>4</v>
      </c>
      <c r="J35" s="2">
        <v>667</v>
      </c>
      <c r="K35" s="2">
        <v>869</v>
      </c>
      <c r="L35" s="2">
        <v>898</v>
      </c>
      <c r="M35" s="2">
        <v>649</v>
      </c>
      <c r="N35" s="2">
        <v>520</v>
      </c>
      <c r="O35" s="42"/>
      <c r="P35" s="34"/>
      <c r="Q35" s="12" t="s">
        <v>4</v>
      </c>
      <c r="R35" s="23">
        <v>4635</v>
      </c>
      <c r="S35" s="23">
        <v>520</v>
      </c>
      <c r="T35" s="23">
        <v>520</v>
      </c>
      <c r="U35" s="23">
        <v>6</v>
      </c>
      <c r="V35" s="25">
        <f t="shared" si="12"/>
        <v>5681</v>
      </c>
      <c r="W35" s="22"/>
      <c r="X35" s="22"/>
      <c r="Y35" s="22"/>
      <c r="Z35" s="22"/>
    </row>
    <row r="36" spans="1:26" x14ac:dyDescent="0.3">
      <c r="A36" s="9" t="s">
        <v>6</v>
      </c>
      <c r="B36" s="2">
        <v>8211</v>
      </c>
      <c r="C36" s="2">
        <v>8862</v>
      </c>
      <c r="D36" s="2">
        <v>8421</v>
      </c>
      <c r="E36" s="2">
        <v>6394</v>
      </c>
      <c r="F36" s="2">
        <v>7617</v>
      </c>
      <c r="G36" s="45"/>
      <c r="H36" s="45"/>
      <c r="I36" s="9" t="s">
        <v>6</v>
      </c>
      <c r="J36" s="2">
        <v>1884</v>
      </c>
      <c r="K36" s="2">
        <v>1978</v>
      </c>
      <c r="L36" s="2">
        <v>1351</v>
      </c>
      <c r="M36" s="2">
        <v>851</v>
      </c>
      <c r="N36" s="2">
        <v>930</v>
      </c>
      <c r="O36" s="42"/>
      <c r="P36" s="34"/>
      <c r="Q36" s="12" t="s">
        <v>6</v>
      </c>
      <c r="R36" s="23">
        <v>5627</v>
      </c>
      <c r="S36" s="23">
        <v>1028</v>
      </c>
      <c r="T36" s="23">
        <v>930</v>
      </c>
      <c r="U36" s="23">
        <v>32</v>
      </c>
      <c r="V36" s="25">
        <f t="shared" si="12"/>
        <v>7617</v>
      </c>
      <c r="W36" s="22"/>
      <c r="X36" s="22"/>
      <c r="Y36" s="22"/>
      <c r="Z36" s="22"/>
    </row>
    <row r="37" spans="1:26" x14ac:dyDescent="0.3">
      <c r="A37" s="9" t="s">
        <v>7</v>
      </c>
      <c r="B37" s="2">
        <v>31335</v>
      </c>
      <c r="C37" s="2">
        <v>36012</v>
      </c>
      <c r="D37" s="2">
        <v>26826</v>
      </c>
      <c r="E37" s="2">
        <v>23363</v>
      </c>
      <c r="F37" s="2">
        <v>26327</v>
      </c>
      <c r="G37" s="45"/>
      <c r="H37" s="45"/>
      <c r="I37" s="9" t="s">
        <v>7</v>
      </c>
      <c r="J37" s="2">
        <v>13171</v>
      </c>
      <c r="K37" s="2">
        <v>13893</v>
      </c>
      <c r="L37" s="2">
        <v>6480</v>
      </c>
      <c r="M37" s="2">
        <v>4476</v>
      </c>
      <c r="N37" s="2">
        <v>5118</v>
      </c>
      <c r="O37" s="42"/>
      <c r="P37" s="34"/>
      <c r="Q37" s="12" t="s">
        <v>7</v>
      </c>
      <c r="R37" s="23">
        <v>15514</v>
      </c>
      <c r="S37" s="23">
        <v>5415</v>
      </c>
      <c r="T37" s="23">
        <v>5118</v>
      </c>
      <c r="U37" s="23">
        <v>280</v>
      </c>
      <c r="V37" s="25">
        <f t="shared" si="12"/>
        <v>26327</v>
      </c>
      <c r="W37" s="22"/>
      <c r="X37" s="22"/>
      <c r="Y37" s="22"/>
      <c r="Z37" s="22"/>
    </row>
    <row r="38" spans="1:26" x14ac:dyDescent="0.3">
      <c r="A38" s="9" t="s">
        <v>8</v>
      </c>
      <c r="B38" s="2">
        <v>17537</v>
      </c>
      <c r="C38" s="2">
        <v>19686</v>
      </c>
      <c r="D38" s="2">
        <v>15842</v>
      </c>
      <c r="E38" s="2">
        <v>12730</v>
      </c>
      <c r="F38" s="2">
        <v>14439</v>
      </c>
      <c r="G38" s="45"/>
      <c r="H38" s="45"/>
      <c r="I38" s="9" t="s">
        <v>8</v>
      </c>
      <c r="J38" s="2">
        <v>7245</v>
      </c>
      <c r="K38" s="2">
        <v>7698</v>
      </c>
      <c r="L38" s="2">
        <v>4156</v>
      </c>
      <c r="M38" s="2">
        <v>2378</v>
      </c>
      <c r="N38" s="2">
        <v>2961</v>
      </c>
      <c r="O38" s="42"/>
      <c r="P38" s="34"/>
      <c r="Q38" s="12" t="s">
        <v>8</v>
      </c>
      <c r="R38" s="23">
        <v>8518</v>
      </c>
      <c r="S38" s="23">
        <v>2802</v>
      </c>
      <c r="T38" s="23">
        <v>2961</v>
      </c>
      <c r="U38" s="23">
        <v>158</v>
      </c>
      <c r="V38" s="25">
        <f t="shared" si="12"/>
        <v>14439</v>
      </c>
      <c r="W38" s="22"/>
      <c r="X38" s="22"/>
      <c r="Y38" s="22"/>
      <c r="Z38" s="22"/>
    </row>
    <row r="39" spans="1:26" x14ac:dyDescent="0.3">
      <c r="A39" s="9" t="s">
        <v>9</v>
      </c>
      <c r="B39" s="2">
        <v>105983</v>
      </c>
      <c r="C39" s="2">
        <v>124635</v>
      </c>
      <c r="D39" s="2">
        <v>112109</v>
      </c>
      <c r="E39" s="2">
        <v>94022</v>
      </c>
      <c r="F39" s="2">
        <v>91540</v>
      </c>
      <c r="G39" s="45"/>
      <c r="H39" s="45"/>
      <c r="I39" s="9" t="s">
        <v>9</v>
      </c>
      <c r="J39" s="2">
        <v>32111</v>
      </c>
      <c r="K39" s="2">
        <v>28865</v>
      </c>
      <c r="L39" s="2">
        <v>17251</v>
      </c>
      <c r="M39" s="2">
        <v>11249</v>
      </c>
      <c r="N39" s="2">
        <v>10837</v>
      </c>
      <c r="O39" s="42"/>
      <c r="P39" s="34"/>
      <c r="Q39" s="12" t="s">
        <v>9</v>
      </c>
      <c r="R39" s="23">
        <v>65311</v>
      </c>
      <c r="S39" s="23">
        <v>14962</v>
      </c>
      <c r="T39" s="23">
        <v>10837</v>
      </c>
      <c r="U39" s="23">
        <v>430</v>
      </c>
      <c r="V39" s="25">
        <f t="shared" si="12"/>
        <v>91540</v>
      </c>
      <c r="W39" s="22"/>
      <c r="X39" s="22"/>
      <c r="Y39" s="22"/>
      <c r="Z39" s="22"/>
    </row>
    <row r="40" spans="1:26" x14ac:dyDescent="0.3">
      <c r="A40" s="9" t="s">
        <v>10</v>
      </c>
      <c r="B40" s="2">
        <v>24933</v>
      </c>
      <c r="C40" s="2">
        <v>28520</v>
      </c>
      <c r="D40" s="2">
        <v>27793</v>
      </c>
      <c r="E40" s="2">
        <v>21797</v>
      </c>
      <c r="F40" s="2">
        <v>20770</v>
      </c>
      <c r="G40" s="45"/>
      <c r="H40" s="45"/>
      <c r="I40" s="9" t="s">
        <v>10</v>
      </c>
      <c r="J40" s="2">
        <v>7206</v>
      </c>
      <c r="K40" s="2">
        <v>6591</v>
      </c>
      <c r="L40" s="2">
        <v>4054</v>
      </c>
      <c r="M40" s="2">
        <v>2537</v>
      </c>
      <c r="N40" s="2">
        <v>2024</v>
      </c>
      <c r="O40" s="42"/>
      <c r="P40" s="34"/>
      <c r="Q40" s="12" t="s">
        <v>10</v>
      </c>
      <c r="R40" s="23">
        <v>15671</v>
      </c>
      <c r="S40" s="23">
        <v>2978</v>
      </c>
      <c r="T40" s="23">
        <v>2024</v>
      </c>
      <c r="U40" s="23">
        <v>97</v>
      </c>
      <c r="V40" s="25">
        <f t="shared" si="12"/>
        <v>20770</v>
      </c>
      <c r="W40" s="22"/>
      <c r="X40" s="22"/>
      <c r="Y40" s="22"/>
      <c r="Z40" s="22"/>
    </row>
    <row r="41" spans="1:26" x14ac:dyDescent="0.3">
      <c r="A41" s="9" t="s">
        <v>11</v>
      </c>
      <c r="B41" s="2">
        <v>4565</v>
      </c>
      <c r="C41" s="2">
        <v>5238</v>
      </c>
      <c r="D41" s="2">
        <v>5456</v>
      </c>
      <c r="E41" s="2">
        <v>4179</v>
      </c>
      <c r="F41" s="2">
        <v>4998</v>
      </c>
      <c r="G41" s="45"/>
      <c r="H41" s="45"/>
      <c r="I41" s="9" t="s">
        <v>11</v>
      </c>
      <c r="J41" s="2">
        <v>1278</v>
      </c>
      <c r="K41" s="2">
        <v>1529</v>
      </c>
      <c r="L41" s="2">
        <v>1218</v>
      </c>
      <c r="M41" s="2">
        <v>771</v>
      </c>
      <c r="N41" s="2">
        <v>941</v>
      </c>
      <c r="O41" s="42"/>
      <c r="P41" s="34"/>
      <c r="Q41" s="12" t="s">
        <v>11</v>
      </c>
      <c r="R41" s="23">
        <v>3058</v>
      </c>
      <c r="S41" s="23">
        <v>869</v>
      </c>
      <c r="T41" s="23">
        <v>941</v>
      </c>
      <c r="U41" s="23">
        <v>130</v>
      </c>
      <c r="V41" s="25">
        <f t="shared" si="12"/>
        <v>4998</v>
      </c>
      <c r="W41" s="22"/>
      <c r="X41" s="22"/>
      <c r="Y41" s="22"/>
      <c r="Z41" s="22"/>
    </row>
    <row r="42" spans="1:26" x14ac:dyDescent="0.3">
      <c r="A42" s="9" t="s">
        <v>12</v>
      </c>
      <c r="B42" s="2">
        <v>14572</v>
      </c>
      <c r="C42" s="2">
        <v>17318</v>
      </c>
      <c r="D42" s="2">
        <v>16199</v>
      </c>
      <c r="E42" s="2">
        <v>12959</v>
      </c>
      <c r="F42" s="2">
        <v>13235</v>
      </c>
      <c r="G42" s="45"/>
      <c r="H42" s="45"/>
      <c r="I42" s="9" t="s">
        <v>12</v>
      </c>
      <c r="J42" s="2">
        <v>5832</v>
      </c>
      <c r="K42" s="2">
        <v>5453</v>
      </c>
      <c r="L42" s="2">
        <v>3966</v>
      </c>
      <c r="M42" s="2">
        <v>2696</v>
      </c>
      <c r="N42" s="2">
        <v>2377</v>
      </c>
      <c r="O42" s="42"/>
      <c r="P42" s="34"/>
      <c r="Q42" s="12" t="s">
        <v>12</v>
      </c>
      <c r="R42" s="23">
        <v>8218</v>
      </c>
      <c r="S42" s="23">
        <v>2533</v>
      </c>
      <c r="T42" s="23">
        <v>2377</v>
      </c>
      <c r="U42" s="23">
        <v>107</v>
      </c>
      <c r="V42" s="25">
        <f t="shared" si="12"/>
        <v>13235</v>
      </c>
      <c r="W42" s="22"/>
      <c r="X42" s="22"/>
      <c r="Y42" s="22"/>
      <c r="Z42" s="22"/>
    </row>
    <row r="43" spans="1:26" x14ac:dyDescent="0.3">
      <c r="A43" s="9" t="s">
        <v>13</v>
      </c>
      <c r="B43" s="2">
        <v>5141</v>
      </c>
      <c r="C43" s="2">
        <v>5926</v>
      </c>
      <c r="D43" s="2">
        <v>4854</v>
      </c>
      <c r="E43" s="2">
        <v>4049</v>
      </c>
      <c r="F43" s="2">
        <v>4531</v>
      </c>
      <c r="G43" s="45"/>
      <c r="H43" s="45"/>
      <c r="I43" s="9" t="s">
        <v>13</v>
      </c>
      <c r="J43" s="2">
        <v>2183</v>
      </c>
      <c r="K43" s="2">
        <v>2276</v>
      </c>
      <c r="L43" s="2">
        <v>1177</v>
      </c>
      <c r="M43" s="2">
        <v>730</v>
      </c>
      <c r="N43" s="2">
        <v>896</v>
      </c>
      <c r="O43" s="42"/>
      <c r="P43" s="34"/>
      <c r="Q43" s="12" t="s">
        <v>13</v>
      </c>
      <c r="R43" s="23">
        <v>2674</v>
      </c>
      <c r="S43" s="23">
        <v>894</v>
      </c>
      <c r="T43" s="23">
        <v>896</v>
      </c>
      <c r="U43" s="23">
        <v>67</v>
      </c>
      <c r="V43" s="25">
        <f t="shared" si="12"/>
        <v>4531</v>
      </c>
      <c r="W43" s="22"/>
      <c r="X43" s="22"/>
      <c r="Y43" s="22"/>
      <c r="Z43" s="22"/>
    </row>
    <row r="44" spans="1:26" x14ac:dyDescent="0.3">
      <c r="A44" s="9" t="s">
        <v>14</v>
      </c>
      <c r="B44" s="2">
        <v>83606</v>
      </c>
      <c r="C44" s="2">
        <v>97902</v>
      </c>
      <c r="D44" s="2">
        <v>83677</v>
      </c>
      <c r="E44" s="2">
        <v>68421</v>
      </c>
      <c r="F44" s="2">
        <v>73840</v>
      </c>
      <c r="G44" s="45"/>
      <c r="H44" s="45"/>
      <c r="I44" s="9" t="s">
        <v>14</v>
      </c>
      <c r="J44" s="2">
        <v>26730</v>
      </c>
      <c r="K44" s="2">
        <v>28451</v>
      </c>
      <c r="L44" s="2">
        <v>15522</v>
      </c>
      <c r="M44" s="2">
        <v>10075</v>
      </c>
      <c r="N44" s="2">
        <v>11372</v>
      </c>
      <c r="O44" s="42"/>
      <c r="P44" s="34"/>
      <c r="Q44" s="12" t="s">
        <v>14</v>
      </c>
      <c r="R44" s="23">
        <v>48424</v>
      </c>
      <c r="S44" s="23">
        <v>13268</v>
      </c>
      <c r="T44" s="23">
        <v>11372</v>
      </c>
      <c r="U44" s="23">
        <v>776</v>
      </c>
      <c r="V44" s="25">
        <f t="shared" si="12"/>
        <v>73840</v>
      </c>
      <c r="W44" s="22"/>
      <c r="X44" s="22"/>
      <c r="Y44" s="22"/>
      <c r="Z44" s="22"/>
    </row>
    <row r="45" spans="1:26" x14ac:dyDescent="0.3">
      <c r="A45" s="9" t="s">
        <v>15</v>
      </c>
      <c r="B45" s="2">
        <v>4745</v>
      </c>
      <c r="C45" s="2">
        <v>5427</v>
      </c>
      <c r="D45" s="2">
        <v>5687</v>
      </c>
      <c r="E45" s="2">
        <v>4785</v>
      </c>
      <c r="F45" s="2">
        <v>5185</v>
      </c>
      <c r="G45" s="45"/>
      <c r="H45" s="45"/>
      <c r="I45" s="9" t="s">
        <v>15</v>
      </c>
      <c r="J45" s="2">
        <v>905</v>
      </c>
      <c r="K45" s="2">
        <v>927</v>
      </c>
      <c r="L45" s="2">
        <v>715</v>
      </c>
      <c r="M45" s="2">
        <v>374</v>
      </c>
      <c r="N45" s="2">
        <v>382</v>
      </c>
      <c r="O45" s="42"/>
      <c r="P45" s="34"/>
      <c r="Q45" s="12" t="s">
        <v>15</v>
      </c>
      <c r="R45" s="23">
        <v>4401</v>
      </c>
      <c r="S45" s="23">
        <v>389</v>
      </c>
      <c r="T45" s="23">
        <v>382</v>
      </c>
      <c r="U45" s="23">
        <v>13</v>
      </c>
      <c r="V45" s="25">
        <f t="shared" si="12"/>
        <v>5185</v>
      </c>
      <c r="W45" s="22"/>
      <c r="X45" s="22"/>
      <c r="Y45" s="22"/>
      <c r="Z45" s="22"/>
    </row>
    <row r="46" spans="1:26" x14ac:dyDescent="0.3">
      <c r="A46" s="9" t="s">
        <v>16</v>
      </c>
      <c r="B46" s="2">
        <v>8581</v>
      </c>
      <c r="C46" s="2">
        <v>10434</v>
      </c>
      <c r="D46" s="2">
        <v>8634</v>
      </c>
      <c r="E46" s="2">
        <v>7077</v>
      </c>
      <c r="F46" s="2">
        <v>7896</v>
      </c>
      <c r="G46" s="45"/>
      <c r="H46" s="45"/>
      <c r="I46" s="9" t="s">
        <v>16</v>
      </c>
      <c r="J46" s="2">
        <v>3053</v>
      </c>
      <c r="K46" s="2">
        <v>3153</v>
      </c>
      <c r="L46" s="2">
        <v>1582</v>
      </c>
      <c r="M46" s="2">
        <v>1164</v>
      </c>
      <c r="N46" s="2">
        <v>1245</v>
      </c>
      <c r="O46" s="42"/>
      <c r="P46" s="34"/>
      <c r="Q46" s="12" t="s">
        <v>16</v>
      </c>
      <c r="R46" s="23">
        <v>5047</v>
      </c>
      <c r="S46" s="23">
        <v>1523</v>
      </c>
      <c r="T46" s="23">
        <v>1245</v>
      </c>
      <c r="U46" s="23">
        <v>81</v>
      </c>
      <c r="V46" s="25">
        <f t="shared" si="12"/>
        <v>7896</v>
      </c>
      <c r="W46" s="22"/>
      <c r="X46" s="22"/>
      <c r="Y46" s="22"/>
      <c r="Z46" s="22"/>
    </row>
    <row r="47" spans="1:26" x14ac:dyDescent="0.3">
      <c r="A47" s="9" t="s">
        <v>17</v>
      </c>
      <c r="B47" s="2">
        <v>24556</v>
      </c>
      <c r="C47" s="2">
        <v>26688</v>
      </c>
      <c r="D47" s="2">
        <v>24608</v>
      </c>
      <c r="E47" s="2">
        <v>17448</v>
      </c>
      <c r="F47" s="2">
        <v>21633</v>
      </c>
      <c r="G47" s="45"/>
      <c r="H47" s="45"/>
      <c r="I47" s="9" t="s">
        <v>17</v>
      </c>
      <c r="J47" s="2">
        <v>7184</v>
      </c>
      <c r="K47" s="2">
        <v>7457</v>
      </c>
      <c r="L47" s="2">
        <v>3931</v>
      </c>
      <c r="M47" s="2">
        <v>2382</v>
      </c>
      <c r="N47" s="2">
        <v>3099</v>
      </c>
      <c r="O47" s="42"/>
      <c r="P47" s="34"/>
      <c r="Q47" s="12" t="s">
        <v>17</v>
      </c>
      <c r="R47" s="23">
        <v>14688</v>
      </c>
      <c r="S47" s="23">
        <v>3652</v>
      </c>
      <c r="T47" s="23">
        <v>3099</v>
      </c>
      <c r="U47" s="23">
        <v>194</v>
      </c>
      <c r="V47" s="25">
        <f t="shared" si="12"/>
        <v>21633</v>
      </c>
      <c r="W47" s="22"/>
      <c r="X47" s="22"/>
      <c r="Y47" s="22"/>
      <c r="Z47" s="22"/>
    </row>
    <row r="48" spans="1:26" x14ac:dyDescent="0.3">
      <c r="A48" s="10" t="s">
        <v>18</v>
      </c>
      <c r="B48" s="13">
        <f>SUM(B32:B47)</f>
        <v>385603</v>
      </c>
      <c r="C48" s="13">
        <f t="shared" ref="C48:F48" si="13">SUM(C32:C47)</f>
        <v>447687</v>
      </c>
      <c r="D48" s="13">
        <f t="shared" si="13"/>
        <v>400328</v>
      </c>
      <c r="E48" s="13">
        <f t="shared" si="13"/>
        <v>325109</v>
      </c>
      <c r="F48" s="13">
        <f t="shared" si="13"/>
        <v>342924</v>
      </c>
      <c r="G48" s="45"/>
      <c r="H48" s="45"/>
      <c r="I48" s="10" t="s">
        <v>18</v>
      </c>
      <c r="J48" s="13">
        <f>SUM(J32:J47)</f>
        <v>121131</v>
      </c>
      <c r="K48" s="13">
        <f t="shared" ref="K48:N48" si="14">SUM(K32:K47)</f>
        <v>121245</v>
      </c>
      <c r="L48" s="13">
        <f t="shared" si="14"/>
        <v>71552</v>
      </c>
      <c r="M48" s="13">
        <f t="shared" si="14"/>
        <v>46156</v>
      </c>
      <c r="N48" s="13">
        <f t="shared" si="14"/>
        <v>48751</v>
      </c>
      <c r="O48" s="42"/>
      <c r="P48" s="34"/>
      <c r="Q48" s="13" t="s">
        <v>18</v>
      </c>
      <c r="R48" s="13">
        <f>SUM(R32:R47)</f>
        <v>235444</v>
      </c>
      <c r="S48" s="13">
        <f>SUM(S32:S47)</f>
        <v>56090</v>
      </c>
      <c r="T48" s="13">
        <f>SUM(T32:T47)</f>
        <v>48751</v>
      </c>
      <c r="U48" s="13">
        <f>SUM(U32:U47)</f>
        <v>2639</v>
      </c>
      <c r="V48" s="13">
        <f>SUM(R48:U48)</f>
        <v>342924</v>
      </c>
      <c r="W48" s="36"/>
      <c r="X48" s="22"/>
      <c r="Y48" s="22"/>
      <c r="Z48" s="22"/>
    </row>
    <row r="49" spans="1:26" s="22" customFormat="1" x14ac:dyDescent="0.3">
      <c r="A49" s="50" t="s">
        <v>44</v>
      </c>
      <c r="B49" s="40"/>
      <c r="C49" s="68"/>
      <c r="D49" s="68"/>
      <c r="E49" s="68"/>
      <c r="F49" s="68"/>
      <c r="G49" s="47"/>
      <c r="H49" s="47"/>
      <c r="I49" s="47"/>
      <c r="J49" s="47"/>
      <c r="K49" s="69"/>
      <c r="W49" s="34"/>
    </row>
    <row r="50" spans="1:26" s="22" customFormat="1" x14ac:dyDescent="0.3">
      <c r="A50" s="40" t="s">
        <v>48</v>
      </c>
      <c r="C50" s="40"/>
      <c r="D50" s="48"/>
      <c r="E50" s="48"/>
      <c r="G50" s="48"/>
      <c r="H50" s="48"/>
      <c r="I50" s="40" t="s">
        <v>52</v>
      </c>
      <c r="K50" s="40"/>
      <c r="L50" s="48"/>
      <c r="M50" s="48"/>
      <c r="Q50" s="53" t="s">
        <v>67</v>
      </c>
      <c r="R50" s="54"/>
      <c r="S50" s="54"/>
      <c r="T50" s="54"/>
      <c r="U50" s="54"/>
      <c r="V50" s="54"/>
      <c r="W50" s="34"/>
    </row>
    <row r="51" spans="1:26" ht="15" customHeight="1" x14ac:dyDescent="0.3">
      <c r="A51" s="98" t="s">
        <v>0</v>
      </c>
      <c r="B51" s="98" t="s">
        <v>21</v>
      </c>
      <c r="C51" s="98"/>
      <c r="D51" s="98"/>
      <c r="E51" s="98"/>
      <c r="F51" s="98"/>
      <c r="G51" s="40"/>
      <c r="H51" s="40"/>
      <c r="I51" s="98" t="s">
        <v>0</v>
      </c>
      <c r="J51" s="98" t="s">
        <v>37</v>
      </c>
      <c r="K51" s="98"/>
      <c r="L51" s="98"/>
      <c r="M51" s="98"/>
      <c r="N51" s="98"/>
      <c r="O51" s="22"/>
      <c r="P51" s="22"/>
      <c r="Q51" s="98" t="s">
        <v>0</v>
      </c>
      <c r="R51" s="102" t="s">
        <v>64</v>
      </c>
      <c r="S51" s="103"/>
      <c r="T51" s="103"/>
      <c r="U51" s="103"/>
      <c r="V51" s="104"/>
      <c r="W51" s="22"/>
      <c r="X51" s="22"/>
      <c r="Y51" s="22"/>
      <c r="Z51" s="22"/>
    </row>
    <row r="52" spans="1:26" ht="26.4" x14ac:dyDescent="0.3">
      <c r="A52" s="98" t="s">
        <v>0</v>
      </c>
      <c r="B52" s="31" t="s">
        <v>60</v>
      </c>
      <c r="C52" s="31" t="s">
        <v>61</v>
      </c>
      <c r="D52" s="31" t="s">
        <v>62</v>
      </c>
      <c r="E52" s="31" t="s">
        <v>63</v>
      </c>
      <c r="F52" s="31" t="s">
        <v>64</v>
      </c>
      <c r="G52" s="43"/>
      <c r="H52" s="43"/>
      <c r="I52" s="98" t="s">
        <v>0</v>
      </c>
      <c r="J52" s="31" t="s">
        <v>60</v>
      </c>
      <c r="K52" s="31" t="s">
        <v>61</v>
      </c>
      <c r="L52" s="31" t="s">
        <v>62</v>
      </c>
      <c r="M52" s="31" t="s">
        <v>63</v>
      </c>
      <c r="N52" s="31" t="s">
        <v>64</v>
      </c>
      <c r="O52" s="22"/>
      <c r="P52" s="22"/>
      <c r="Q52" s="98" t="s">
        <v>35</v>
      </c>
      <c r="R52" s="8" t="s">
        <v>35</v>
      </c>
      <c r="S52" s="8" t="s">
        <v>36</v>
      </c>
      <c r="T52" s="8" t="s">
        <v>37</v>
      </c>
      <c r="U52" s="8" t="s">
        <v>38</v>
      </c>
      <c r="V52" s="8" t="s">
        <v>39</v>
      </c>
      <c r="W52" s="22"/>
      <c r="X52" s="22"/>
      <c r="Y52" s="22"/>
      <c r="Z52" s="22"/>
    </row>
    <row r="53" spans="1:26" x14ac:dyDescent="0.3">
      <c r="A53" s="9" t="s">
        <v>1</v>
      </c>
      <c r="B53" s="6">
        <v>5.6306615871764484E-2</v>
      </c>
      <c r="C53" s="6">
        <v>5.9769437129065621E-2</v>
      </c>
      <c r="D53" s="6">
        <v>6.7519633900201839E-2</v>
      </c>
      <c r="E53" s="6">
        <v>6.6190108548209989E-2</v>
      </c>
      <c r="F53" s="6">
        <v>6.1681305478764971E-2</v>
      </c>
      <c r="G53" s="45"/>
      <c r="H53" s="45"/>
      <c r="I53" s="9" t="s">
        <v>1</v>
      </c>
      <c r="J53" s="6">
        <v>3.4863082117707278E-2</v>
      </c>
      <c r="K53" s="6">
        <v>3.4822054517712073E-2</v>
      </c>
      <c r="L53" s="6">
        <v>4.5128018783542043E-2</v>
      </c>
      <c r="M53" s="6">
        <v>4.5064563653696162E-2</v>
      </c>
      <c r="N53" s="6">
        <v>3.5137740764292012E-2</v>
      </c>
      <c r="O53" s="34"/>
      <c r="P53" s="34"/>
      <c r="Q53" s="12" t="s">
        <v>1</v>
      </c>
      <c r="R53" s="6">
        <v>0.82082072617246593</v>
      </c>
      <c r="S53" s="6">
        <v>9.5357413010590017E-2</v>
      </c>
      <c r="T53" s="6">
        <v>8.0985249621785174E-2</v>
      </c>
      <c r="U53" s="6">
        <v>2.8366111951588502E-3</v>
      </c>
      <c r="V53" s="67">
        <f>SUM(R53:U53)</f>
        <v>1</v>
      </c>
      <c r="W53" s="22"/>
      <c r="X53" s="22"/>
      <c r="Y53" s="22"/>
      <c r="Z53" s="22"/>
    </row>
    <row r="54" spans="1:26" x14ac:dyDescent="0.3">
      <c r="A54" s="9" t="s">
        <v>2</v>
      </c>
      <c r="B54" s="6">
        <v>3.9748134739615616E-2</v>
      </c>
      <c r="C54" s="6">
        <v>3.8723483147824263E-2</v>
      </c>
      <c r="D54" s="6">
        <v>4.0429347934693549E-2</v>
      </c>
      <c r="E54" s="6">
        <v>3.9682075857635439E-2</v>
      </c>
      <c r="F54" s="6">
        <v>4.3662735766525525E-2</v>
      </c>
      <c r="G54" s="45"/>
      <c r="H54" s="45"/>
      <c r="I54" s="9" t="s">
        <v>2</v>
      </c>
      <c r="J54" s="6">
        <v>4.1120770075372945E-2</v>
      </c>
      <c r="K54" s="6">
        <v>4.4521423563858305E-2</v>
      </c>
      <c r="L54" s="6">
        <v>5.9313506261180683E-2</v>
      </c>
      <c r="M54" s="6">
        <v>5.5529075309818876E-2</v>
      </c>
      <c r="N54" s="6">
        <v>6.1352587639227914E-2</v>
      </c>
      <c r="O54" s="34"/>
      <c r="P54" s="34"/>
      <c r="Q54" s="12" t="s">
        <v>2</v>
      </c>
      <c r="R54" s="6">
        <v>0.65718292927269084</v>
      </c>
      <c r="S54" s="6">
        <v>0.13377412676150405</v>
      </c>
      <c r="T54" s="6">
        <v>0.1997595672209978</v>
      </c>
      <c r="U54" s="6">
        <v>9.2833767448073194E-3</v>
      </c>
      <c r="V54" s="67">
        <f t="shared" ref="V54:V67" si="15">SUM(R54:U54)</f>
        <v>1</v>
      </c>
      <c r="W54" s="22"/>
      <c r="X54" s="22"/>
      <c r="Y54" s="22"/>
      <c r="Z54" s="22"/>
    </row>
    <row r="55" spans="1:26" x14ac:dyDescent="0.3">
      <c r="A55" s="9" t="s">
        <v>3</v>
      </c>
      <c r="B55" s="6">
        <v>2.5365466554980121E-2</v>
      </c>
      <c r="C55" s="6">
        <v>2.3152336342131891E-2</v>
      </c>
      <c r="D55" s="6">
        <v>2.441248176495274E-2</v>
      </c>
      <c r="E55" s="6">
        <v>2.5083894939850943E-2</v>
      </c>
      <c r="F55" s="6">
        <v>2.6556904736909637E-2</v>
      </c>
      <c r="G55" s="45"/>
      <c r="H55" s="45"/>
      <c r="I55" s="9" t="s">
        <v>3</v>
      </c>
      <c r="J55" s="6">
        <v>2.0457190975060061E-2</v>
      </c>
      <c r="K55" s="6">
        <v>2.0495690543939956E-2</v>
      </c>
      <c r="L55" s="6">
        <v>2.4849060822898034E-2</v>
      </c>
      <c r="M55" s="6">
        <v>2.5587139266834213E-2</v>
      </c>
      <c r="N55" s="6">
        <v>2.7589177657894197E-2</v>
      </c>
      <c r="O55" s="34"/>
      <c r="P55" s="34"/>
      <c r="Q55" s="12" t="s">
        <v>3</v>
      </c>
      <c r="R55" s="6">
        <v>0.70890523772921932</v>
      </c>
      <c r="S55" s="6">
        <v>0.13582958164049633</v>
      </c>
      <c r="T55" s="6">
        <v>0.14768859119358735</v>
      </c>
      <c r="U55" s="6">
        <v>7.5765894366970465E-3</v>
      </c>
      <c r="V55" s="67">
        <f t="shared" si="15"/>
        <v>1</v>
      </c>
      <c r="W55" s="22"/>
      <c r="X55" s="22"/>
      <c r="Y55" s="22"/>
      <c r="Z55" s="22"/>
    </row>
    <row r="56" spans="1:26" x14ac:dyDescent="0.3">
      <c r="A56" s="9" t="s">
        <v>4</v>
      </c>
      <c r="B56" s="6">
        <v>1.301338423196915E-2</v>
      </c>
      <c r="C56" s="6">
        <v>1.4697768753615807E-2</v>
      </c>
      <c r="D56" s="6">
        <v>1.807018245039068E-2</v>
      </c>
      <c r="E56" s="6">
        <v>1.6332983707002882E-2</v>
      </c>
      <c r="F56" s="6">
        <v>1.6566352894518903E-2</v>
      </c>
      <c r="G56" s="45"/>
      <c r="H56" s="45"/>
      <c r="I56" s="9" t="s">
        <v>4</v>
      </c>
      <c r="J56" s="6">
        <v>5.5064351817453831E-3</v>
      </c>
      <c r="K56" s="6">
        <v>7.167305868283228E-3</v>
      </c>
      <c r="L56" s="6">
        <v>1.255031305903399E-2</v>
      </c>
      <c r="M56" s="6">
        <v>1.4061010486177312E-2</v>
      </c>
      <c r="N56" s="6">
        <v>1.0666447867736047E-2</v>
      </c>
      <c r="O56" s="34"/>
      <c r="P56" s="34"/>
      <c r="Q56" s="12" t="s">
        <v>4</v>
      </c>
      <c r="R56" s="6">
        <v>0.81587748635803559</v>
      </c>
      <c r="S56" s="6">
        <v>9.1533180778032033E-2</v>
      </c>
      <c r="T56" s="6">
        <v>9.1533180778032033E-2</v>
      </c>
      <c r="U56" s="6">
        <v>1.0561520859003696E-3</v>
      </c>
      <c r="V56" s="67">
        <f t="shared" si="15"/>
        <v>1</v>
      </c>
      <c r="W56" s="22"/>
      <c r="X56" s="22"/>
      <c r="Y56" s="22"/>
      <c r="Z56" s="22"/>
    </row>
    <row r="57" spans="1:26" x14ac:dyDescent="0.3">
      <c r="A57" s="9" t="s">
        <v>6</v>
      </c>
      <c r="B57" s="6">
        <v>2.1293921468453304E-2</v>
      </c>
      <c r="C57" s="6">
        <v>1.9795080044763418E-2</v>
      </c>
      <c r="D57" s="6">
        <v>2.1035251094102835E-2</v>
      </c>
      <c r="E57" s="6">
        <v>1.9667250060748858E-2</v>
      </c>
      <c r="F57" s="6">
        <v>2.2211918675858207E-2</v>
      </c>
      <c r="G57" s="45"/>
      <c r="H57" s="45"/>
      <c r="I57" s="9" t="s">
        <v>6</v>
      </c>
      <c r="J57" s="6">
        <v>1.5553409119052926E-2</v>
      </c>
      <c r="K57" s="6">
        <v>1.6314074807208544E-2</v>
      </c>
      <c r="L57" s="6">
        <v>1.8881372987477638E-2</v>
      </c>
      <c r="M57" s="6">
        <v>1.8437472917930495E-2</v>
      </c>
      <c r="N57" s="6">
        <v>1.9076531763451005E-2</v>
      </c>
      <c r="O57" s="34"/>
      <c r="P57" s="34"/>
      <c r="Q57" s="12" t="s">
        <v>6</v>
      </c>
      <c r="R57" s="6">
        <v>0.73874228698962852</v>
      </c>
      <c r="S57" s="6">
        <v>0.13496127084153867</v>
      </c>
      <c r="T57" s="6">
        <v>0.12209531311539977</v>
      </c>
      <c r="U57" s="6">
        <v>4.20112905343311E-3</v>
      </c>
      <c r="V57" s="67">
        <f t="shared" si="15"/>
        <v>1</v>
      </c>
      <c r="W57" s="22"/>
      <c r="X57" s="22"/>
      <c r="Y57" s="22"/>
      <c r="Z57" s="22"/>
    </row>
    <row r="58" spans="1:26" x14ac:dyDescent="0.3">
      <c r="A58" s="9" t="s">
        <v>7</v>
      </c>
      <c r="B58" s="6">
        <v>8.1262334577272485E-2</v>
      </c>
      <c r="C58" s="6">
        <v>8.04401289293636E-2</v>
      </c>
      <c r="D58" s="6">
        <v>6.7010051757558808E-2</v>
      </c>
      <c r="E58" s="6">
        <v>7.1862052419342431E-2</v>
      </c>
      <c r="F58" s="6">
        <v>7.6772112771342924E-2</v>
      </c>
      <c r="G58" s="45"/>
      <c r="H58" s="45"/>
      <c r="I58" s="9" t="s">
        <v>7</v>
      </c>
      <c r="J58" s="6">
        <v>0.10873351990819856</v>
      </c>
      <c r="K58" s="6">
        <v>0.11458616850179389</v>
      </c>
      <c r="L58" s="6">
        <v>9.0563506261180676E-2</v>
      </c>
      <c r="M58" s="6">
        <v>9.6975474477857704E-2</v>
      </c>
      <c r="N58" s="6">
        <v>0.10498246189821747</v>
      </c>
      <c r="O58" s="34"/>
      <c r="P58" s="34"/>
      <c r="Q58" s="12" t="s">
        <v>7</v>
      </c>
      <c r="R58" s="6">
        <v>0.58928096630835269</v>
      </c>
      <c r="S58" s="6">
        <v>0.20568237930641547</v>
      </c>
      <c r="T58" s="6">
        <v>0.19440118509514948</v>
      </c>
      <c r="U58" s="6">
        <v>1.0635469290082425E-2</v>
      </c>
      <c r="V58" s="67">
        <f t="shared" si="15"/>
        <v>1.0000000000000002</v>
      </c>
      <c r="W58" s="22"/>
      <c r="X58" s="22"/>
      <c r="Y58" s="22"/>
      <c r="Z58" s="22"/>
    </row>
    <row r="59" spans="1:26" x14ac:dyDescent="0.3">
      <c r="A59" s="9" t="s">
        <v>8</v>
      </c>
      <c r="B59" s="6">
        <v>4.5479417950586486E-2</v>
      </c>
      <c r="C59" s="6">
        <v>4.3972686274115623E-2</v>
      </c>
      <c r="D59" s="6">
        <v>3.9572550508582965E-2</v>
      </c>
      <c r="E59" s="6">
        <v>3.915609841622348E-2</v>
      </c>
      <c r="F59" s="6">
        <v>4.2105539419813133E-2</v>
      </c>
      <c r="G59" s="45"/>
      <c r="H59" s="45"/>
      <c r="I59" s="9" t="s">
        <v>8</v>
      </c>
      <c r="J59" s="6">
        <v>5.9811278698268813E-2</v>
      </c>
      <c r="K59" s="6">
        <v>6.3491277990844988E-2</v>
      </c>
      <c r="L59" s="6">
        <v>5.8083631484794278E-2</v>
      </c>
      <c r="M59" s="6">
        <v>5.1520929023312248E-2</v>
      </c>
      <c r="N59" s="6">
        <v>6.0737215646858529E-2</v>
      </c>
      <c r="O59" s="34"/>
      <c r="P59" s="34"/>
      <c r="Q59" s="12" t="s">
        <v>8</v>
      </c>
      <c r="R59" s="6">
        <v>0.58993005055751779</v>
      </c>
      <c r="S59" s="6">
        <v>0.1940577602327031</v>
      </c>
      <c r="T59" s="6">
        <v>0.20506960315811346</v>
      </c>
      <c r="U59" s="6">
        <v>1.0942586051665627E-2</v>
      </c>
      <c r="V59" s="67">
        <f t="shared" si="15"/>
        <v>1</v>
      </c>
      <c r="W59" s="22"/>
      <c r="X59" s="22"/>
      <c r="Y59" s="22"/>
      <c r="Z59" s="22"/>
    </row>
    <row r="60" spans="1:26" x14ac:dyDescent="0.3">
      <c r="A60" s="9" t="s">
        <v>9</v>
      </c>
      <c r="B60" s="6">
        <v>0.27485004006711566</v>
      </c>
      <c r="C60" s="6">
        <v>0.27839763048737176</v>
      </c>
      <c r="D60" s="6">
        <v>0.2800428648508223</v>
      </c>
      <c r="E60" s="6">
        <v>0.28920146781540962</v>
      </c>
      <c r="F60" s="6">
        <v>0.26693961344204548</v>
      </c>
      <c r="G60" s="45"/>
      <c r="H60" s="45"/>
      <c r="I60" s="9" t="s">
        <v>9</v>
      </c>
      <c r="J60" s="6">
        <v>0.26509316359973911</v>
      </c>
      <c r="K60" s="6">
        <v>0.23807167305868282</v>
      </c>
      <c r="L60" s="6">
        <v>0.24109738372093023</v>
      </c>
      <c r="M60" s="6">
        <v>0.24371695987520584</v>
      </c>
      <c r="N60" s="6">
        <v>0.22229287604356834</v>
      </c>
      <c r="O60" s="34"/>
      <c r="P60" s="34"/>
      <c r="Q60" s="12" t="s">
        <v>9</v>
      </c>
      <c r="R60" s="6">
        <v>0.71346952152064669</v>
      </c>
      <c r="S60" s="6">
        <v>0.16344767314835046</v>
      </c>
      <c r="T60" s="6">
        <v>0.11838540528730609</v>
      </c>
      <c r="U60" s="6">
        <v>4.697400043696745E-3</v>
      </c>
      <c r="V60" s="67">
        <f t="shared" si="15"/>
        <v>1</v>
      </c>
      <c r="W60" s="22"/>
      <c r="X60" s="22"/>
      <c r="Y60" s="22"/>
      <c r="Z60" s="22"/>
    </row>
    <row r="61" spans="1:26" x14ac:dyDescent="0.3">
      <c r="A61" s="9" t="s">
        <v>10</v>
      </c>
      <c r="B61" s="6">
        <v>6.4659766651193065E-2</v>
      </c>
      <c r="C61" s="6">
        <v>6.3705222622055135E-2</v>
      </c>
      <c r="D61" s="6">
        <v>6.9425571031753966E-2</v>
      </c>
      <c r="E61" s="6">
        <v>6.7045206376938199E-2</v>
      </c>
      <c r="F61" s="6">
        <v>6.056735603224038E-2</v>
      </c>
      <c r="G61" s="45"/>
      <c r="H61" s="45"/>
      <c r="I61" s="9" t="s">
        <v>10</v>
      </c>
      <c r="J61" s="6">
        <v>5.9489313222874408E-2</v>
      </c>
      <c r="K61" s="6">
        <v>5.4361004577508351E-2</v>
      </c>
      <c r="L61" s="6">
        <v>5.6658094812164578E-2</v>
      </c>
      <c r="M61" s="6">
        <v>5.4965768264147674E-2</v>
      </c>
      <c r="N61" s="6">
        <v>4.1517097085187998E-2</v>
      </c>
      <c r="O61" s="34"/>
      <c r="P61" s="34"/>
      <c r="Q61" s="12" t="s">
        <v>10</v>
      </c>
      <c r="R61" s="6">
        <v>0.75450168512277327</v>
      </c>
      <c r="S61" s="6">
        <v>0.14337987481945114</v>
      </c>
      <c r="T61" s="6">
        <v>9.7448242657679346E-2</v>
      </c>
      <c r="U61" s="6">
        <v>4.670197400096293E-3</v>
      </c>
      <c r="V61" s="67">
        <f t="shared" si="15"/>
        <v>1</v>
      </c>
      <c r="W61" s="22"/>
      <c r="X61" s="22"/>
      <c r="Y61" s="22"/>
      <c r="Z61" s="22"/>
    </row>
    <row r="62" spans="1:26" x14ac:dyDescent="0.3">
      <c r="A62" s="9" t="s">
        <v>11</v>
      </c>
      <c r="B62" s="6">
        <v>1.1838600840761094E-2</v>
      </c>
      <c r="C62" s="6">
        <v>1.1700138712984741E-2</v>
      </c>
      <c r="D62" s="6">
        <v>1.3628824364021502E-2</v>
      </c>
      <c r="E62" s="6">
        <v>1.2854150454155375E-2</v>
      </c>
      <c r="F62" s="6">
        <v>1.4574657941701367E-2</v>
      </c>
      <c r="G62" s="45"/>
      <c r="H62" s="45"/>
      <c r="I62" s="9" t="s">
        <v>11</v>
      </c>
      <c r="J62" s="6">
        <v>1.0550560962924437E-2</v>
      </c>
      <c r="K62" s="6">
        <v>1.2610829312548972E-2</v>
      </c>
      <c r="L62" s="6">
        <v>1.7022584973166367E-2</v>
      </c>
      <c r="M62" s="6">
        <v>1.6704220469711414E-2</v>
      </c>
      <c r="N62" s="6">
        <v>1.9302168160653114E-2</v>
      </c>
      <c r="O62" s="34"/>
      <c r="P62" s="34"/>
      <c r="Q62" s="12" t="s">
        <v>11</v>
      </c>
      <c r="R62" s="6">
        <v>0.61184473789515803</v>
      </c>
      <c r="S62" s="6">
        <v>0.17386954781912764</v>
      </c>
      <c r="T62" s="6">
        <v>0.18827531012404963</v>
      </c>
      <c r="U62" s="6">
        <v>2.6010404161664665E-2</v>
      </c>
      <c r="V62" s="67">
        <f t="shared" si="15"/>
        <v>1</v>
      </c>
      <c r="W62" s="22"/>
      <c r="X62" s="22"/>
      <c r="Y62" s="22"/>
      <c r="Z62" s="22"/>
    </row>
    <row r="63" spans="1:26" x14ac:dyDescent="0.3">
      <c r="A63" s="9" t="s">
        <v>12</v>
      </c>
      <c r="B63" s="6">
        <v>3.7790162420935525E-2</v>
      </c>
      <c r="C63" s="6">
        <v>3.8683276485580328E-2</v>
      </c>
      <c r="D63" s="6">
        <v>4.0464319258208266E-2</v>
      </c>
      <c r="E63" s="6">
        <v>3.9860477562909669E-2</v>
      </c>
      <c r="F63" s="6">
        <v>3.8594557394641377E-2</v>
      </c>
      <c r="G63" s="45"/>
      <c r="H63" s="45"/>
      <c r="I63" s="9" t="s">
        <v>12</v>
      </c>
      <c r="J63" s="6">
        <v>4.814622185897912E-2</v>
      </c>
      <c r="K63" s="6">
        <v>4.4975050517547119E-2</v>
      </c>
      <c r="L63" s="6">
        <v>5.5428220035778172E-2</v>
      </c>
      <c r="M63" s="6">
        <v>5.84106075049831E-2</v>
      </c>
      <c r="N63" s="6">
        <v>4.8757974195401121E-2</v>
      </c>
      <c r="O63" s="34"/>
      <c r="P63" s="34"/>
      <c r="Q63" s="12" t="s">
        <v>12</v>
      </c>
      <c r="R63" s="6">
        <v>0.62092935398564408</v>
      </c>
      <c r="S63" s="6">
        <v>0.19138647525500566</v>
      </c>
      <c r="T63" s="6">
        <v>0.17959954665659236</v>
      </c>
      <c r="U63" s="6">
        <v>8.084624102757839E-3</v>
      </c>
      <c r="V63" s="67">
        <f t="shared" si="15"/>
        <v>0.99999999999999989</v>
      </c>
      <c r="W63" s="22"/>
      <c r="X63" s="22"/>
      <c r="Y63" s="22"/>
      <c r="Z63" s="22"/>
    </row>
    <row r="64" spans="1:26" x14ac:dyDescent="0.3">
      <c r="A64" s="9" t="s">
        <v>13</v>
      </c>
      <c r="B64" s="6">
        <v>1.333236515276074E-2</v>
      </c>
      <c r="C64" s="6">
        <v>1.3236926692086213E-2</v>
      </c>
      <c r="D64" s="6">
        <v>1.2125057452888631E-2</v>
      </c>
      <c r="E64" s="6">
        <v>1.2454284563023478E-2</v>
      </c>
      <c r="F64" s="6">
        <v>1.3212840162834914E-2</v>
      </c>
      <c r="G64" s="45"/>
      <c r="H64" s="45"/>
      <c r="I64" s="9" t="s">
        <v>13</v>
      </c>
      <c r="J64" s="6">
        <v>1.8021811097076717E-2</v>
      </c>
      <c r="K64" s="6">
        <v>1.8771908119922472E-2</v>
      </c>
      <c r="L64" s="6">
        <v>1.6449575134168157E-2</v>
      </c>
      <c r="M64" s="6">
        <v>1.5815928589999133E-2</v>
      </c>
      <c r="N64" s="6">
        <v>1.8379110172099034E-2</v>
      </c>
      <c r="O64" s="34"/>
      <c r="P64" s="34"/>
      <c r="Q64" s="12" t="s">
        <v>13</v>
      </c>
      <c r="R64" s="6">
        <v>0.59015669830059592</v>
      </c>
      <c r="S64" s="6">
        <v>0.1973074376517325</v>
      </c>
      <c r="T64" s="6">
        <v>0.19774884131538292</v>
      </c>
      <c r="U64" s="6">
        <v>1.4787022732288678E-2</v>
      </c>
      <c r="V64" s="67">
        <f t="shared" si="15"/>
        <v>1</v>
      </c>
      <c r="W64" s="22"/>
      <c r="X64" s="22"/>
      <c r="Y64" s="22"/>
      <c r="Z64" s="22"/>
    </row>
    <row r="65" spans="1:26" x14ac:dyDescent="0.3">
      <c r="A65" s="9" t="s">
        <v>14</v>
      </c>
      <c r="B65" s="6">
        <v>0.21681885255042102</v>
      </c>
      <c r="C65" s="6">
        <v>0.21868403594475605</v>
      </c>
      <c r="D65" s="6">
        <v>0.20902110269578944</v>
      </c>
      <c r="E65" s="6">
        <v>0.21045557028565803</v>
      </c>
      <c r="F65" s="6">
        <v>0.21532467835438757</v>
      </c>
      <c r="G65" s="45"/>
      <c r="H65" s="45"/>
      <c r="I65" s="9" t="s">
        <v>14</v>
      </c>
      <c r="J65" s="6">
        <v>0.22067018352032097</v>
      </c>
      <c r="K65" s="6">
        <v>0.23465709926182524</v>
      </c>
      <c r="L65" s="6">
        <v>0.21693313953488372</v>
      </c>
      <c r="M65" s="6">
        <v>0.21828148019759078</v>
      </c>
      <c r="N65" s="6">
        <v>0.23326700990748908</v>
      </c>
      <c r="O65" s="34"/>
      <c r="P65" s="34"/>
      <c r="Q65" s="12" t="s">
        <v>14</v>
      </c>
      <c r="R65" s="6">
        <v>0.6557963163596966</v>
      </c>
      <c r="S65" s="6">
        <v>0.17968580715059587</v>
      </c>
      <c r="T65" s="6">
        <v>0.15400866738894908</v>
      </c>
      <c r="U65" s="6">
        <v>1.0509209100758397E-2</v>
      </c>
      <c r="V65" s="67">
        <f t="shared" si="15"/>
        <v>1</v>
      </c>
      <c r="W65" s="22"/>
      <c r="X65" s="22"/>
      <c r="Y65" s="22"/>
      <c r="Z65" s="22"/>
    </row>
    <row r="66" spans="1:26" x14ac:dyDescent="0.3">
      <c r="A66" s="9" t="s">
        <v>15</v>
      </c>
      <c r="B66" s="6">
        <v>1.2305402188260983E-2</v>
      </c>
      <c r="C66" s="6">
        <v>1.2122308666546046E-2</v>
      </c>
      <c r="D66" s="6">
        <v>1.4205851202014348E-2</v>
      </c>
      <c r="E66" s="6">
        <v>1.4718140685124066E-2</v>
      </c>
      <c r="F66" s="6">
        <v>1.511996827285346E-2</v>
      </c>
      <c r="G66" s="45"/>
      <c r="H66" s="45"/>
      <c r="I66" s="9" t="s">
        <v>15</v>
      </c>
      <c r="J66" s="6">
        <v>7.4712501341522818E-3</v>
      </c>
      <c r="K66" s="6">
        <v>7.6456761103550659E-3</v>
      </c>
      <c r="L66" s="6">
        <v>9.9927325581395353E-3</v>
      </c>
      <c r="M66" s="6">
        <v>8.1029551954242135E-3</v>
      </c>
      <c r="N66" s="6">
        <v>7.8357367028368645E-3</v>
      </c>
      <c r="O66" s="34"/>
      <c r="P66" s="34"/>
      <c r="Q66" s="12" t="s">
        <v>15</v>
      </c>
      <c r="R66" s="6">
        <v>0.84879459980713601</v>
      </c>
      <c r="S66" s="6">
        <v>7.5024108003857282E-2</v>
      </c>
      <c r="T66" s="6">
        <v>7.3674059787849563E-2</v>
      </c>
      <c r="U66" s="6">
        <v>2.5072324011571842E-3</v>
      </c>
      <c r="V66" s="67">
        <f t="shared" si="15"/>
        <v>1</v>
      </c>
      <c r="W66" s="22"/>
      <c r="X66" s="22"/>
      <c r="Y66" s="22"/>
      <c r="Z66" s="22"/>
    </row>
    <row r="67" spans="1:26" x14ac:dyDescent="0.3">
      <c r="A67" s="9" t="s">
        <v>16</v>
      </c>
      <c r="B67" s="6">
        <v>2.2253457571647522E-2</v>
      </c>
      <c r="C67" s="6">
        <v>2.3306461880733636E-2</v>
      </c>
      <c r="D67" s="6">
        <v>2.1567314801862473E-2</v>
      </c>
      <c r="E67" s="6">
        <v>2.1768083934926439E-2</v>
      </c>
      <c r="F67" s="6">
        <v>2.302551002554502E-2</v>
      </c>
      <c r="G67" s="45"/>
      <c r="H67" s="45"/>
      <c r="I67" s="9" t="s">
        <v>16</v>
      </c>
      <c r="J67" s="6">
        <v>2.5204117855875046E-2</v>
      </c>
      <c r="K67" s="6">
        <v>2.6005196090560435E-2</v>
      </c>
      <c r="L67" s="6">
        <v>2.2109794275491951E-2</v>
      </c>
      <c r="M67" s="6">
        <v>2.5218823121587658E-2</v>
      </c>
      <c r="N67" s="6">
        <v>2.5537937683329574E-2</v>
      </c>
      <c r="O67" s="34"/>
      <c r="P67" s="34"/>
      <c r="Q67" s="12" t="s">
        <v>16</v>
      </c>
      <c r="R67" s="6">
        <v>0.63918439716312059</v>
      </c>
      <c r="S67" s="6">
        <v>0.19288247213779128</v>
      </c>
      <c r="T67" s="6">
        <v>0.15767477203647418</v>
      </c>
      <c r="U67" s="6">
        <v>1.0258358662613981E-2</v>
      </c>
      <c r="V67" s="67">
        <f t="shared" si="15"/>
        <v>1</v>
      </c>
      <c r="W67" s="22"/>
      <c r="X67" s="22"/>
      <c r="Y67" s="22"/>
      <c r="Z67" s="22"/>
    </row>
    <row r="68" spans="1:26" x14ac:dyDescent="0.3">
      <c r="A68" s="9" t="s">
        <v>17</v>
      </c>
      <c r="B68" s="6">
        <v>6.3682077162262749E-2</v>
      </c>
      <c r="C68" s="6">
        <v>5.9613077887005879E-2</v>
      </c>
      <c r="D68" s="6">
        <v>6.1469594932155633E-2</v>
      </c>
      <c r="E68" s="6">
        <v>5.3668154372841108E-2</v>
      </c>
      <c r="F68" s="6">
        <v>6.308394863001715E-2</v>
      </c>
      <c r="G68" s="45"/>
      <c r="H68" s="45"/>
      <c r="I68" s="9" t="s">
        <v>17</v>
      </c>
      <c r="J68" s="6">
        <v>5.9307691672651923E-2</v>
      </c>
      <c r="K68" s="6">
        <v>6.1503567157408554E-2</v>
      </c>
      <c r="L68" s="6">
        <v>5.4939065295169946E-2</v>
      </c>
      <c r="M68" s="6">
        <v>5.1607591645723198E-2</v>
      </c>
      <c r="N68" s="6">
        <v>6.3567926811757713E-2</v>
      </c>
      <c r="O68" s="34"/>
      <c r="P68" s="34"/>
      <c r="Q68" s="12" t="s">
        <v>17</v>
      </c>
      <c r="R68" s="6">
        <v>0.67896269588129243</v>
      </c>
      <c r="S68" s="6">
        <v>0.16881616049553921</v>
      </c>
      <c r="T68" s="6">
        <v>0.14325336291776453</v>
      </c>
      <c r="U68" s="6">
        <v>8.9677807054037821E-3</v>
      </c>
      <c r="V68" s="67">
        <f>SUM(R68:U68)</f>
        <v>1</v>
      </c>
      <c r="W68" s="22"/>
      <c r="X68" s="22"/>
      <c r="Y68" s="22"/>
      <c r="Z68" s="22"/>
    </row>
    <row r="69" spans="1:26" x14ac:dyDescent="0.3">
      <c r="A69" s="10" t="s">
        <v>18</v>
      </c>
      <c r="B69" s="66">
        <f>SUM(B53:B68)</f>
        <v>0.99999999999999989</v>
      </c>
      <c r="C69" s="66">
        <f t="shared" ref="C69:F69" si="16">SUM(C53:C68)</f>
        <v>0.99999999999999989</v>
      </c>
      <c r="D69" s="66">
        <f t="shared" si="16"/>
        <v>0.99999999999999989</v>
      </c>
      <c r="E69" s="66">
        <f t="shared" si="16"/>
        <v>1</v>
      </c>
      <c r="F69" s="66">
        <f t="shared" si="16"/>
        <v>0.99999999999999978</v>
      </c>
      <c r="G69" s="45"/>
      <c r="H69" s="45"/>
      <c r="I69" s="10" t="s">
        <v>18</v>
      </c>
      <c r="J69" s="66">
        <f>SUM(J53:J68)</f>
        <v>0.99999999999999989</v>
      </c>
      <c r="K69" s="66">
        <f t="shared" ref="K69:N69" si="17">SUM(K53:K68)</f>
        <v>0.99999999999999989</v>
      </c>
      <c r="L69" s="66">
        <f t="shared" si="17"/>
        <v>0.99999999999999978</v>
      </c>
      <c r="M69" s="66">
        <f t="shared" si="17"/>
        <v>0.99999999999999989</v>
      </c>
      <c r="N69" s="66">
        <f t="shared" si="17"/>
        <v>0.99999999999999989</v>
      </c>
      <c r="O69" s="34"/>
      <c r="P69" s="34"/>
      <c r="Q69" s="13" t="s">
        <v>18</v>
      </c>
      <c r="R69" s="11">
        <v>0.68657778399878688</v>
      </c>
      <c r="S69" s="11">
        <v>0.1635639383653521</v>
      </c>
      <c r="T69" s="11">
        <v>0.14216269494115313</v>
      </c>
      <c r="U69" s="11">
        <v>7.6955826947078653E-3</v>
      </c>
      <c r="V69" s="66">
        <f>SUM(R69:U69)</f>
        <v>1</v>
      </c>
      <c r="W69" s="22"/>
      <c r="X69" s="22"/>
      <c r="Y69" s="22"/>
      <c r="Z69" s="22"/>
    </row>
    <row r="70" spans="1:26" s="22" customFormat="1" x14ac:dyDescent="0.3">
      <c r="A70" s="50" t="s">
        <v>44</v>
      </c>
    </row>
    <row r="71" spans="1:26" s="22" customFormat="1" x14ac:dyDescent="0.3">
      <c r="A71" s="40" t="s">
        <v>53</v>
      </c>
      <c r="I71" s="40" t="s">
        <v>54</v>
      </c>
      <c r="Q71" s="40" t="s">
        <v>55</v>
      </c>
    </row>
    <row r="72" spans="1:26" s="22" customFormat="1" x14ac:dyDescent="0.3">
      <c r="A72" s="51" t="s">
        <v>23</v>
      </c>
      <c r="G72" s="35"/>
      <c r="H72" s="35"/>
      <c r="I72" s="52" t="s">
        <v>40</v>
      </c>
      <c r="K72" s="40"/>
      <c r="L72" s="48"/>
      <c r="M72" s="48"/>
      <c r="Q72" s="52" t="s">
        <v>25</v>
      </c>
    </row>
    <row r="73" spans="1:26" ht="15" customHeight="1" x14ac:dyDescent="0.3">
      <c r="A73" s="98" t="s">
        <v>0</v>
      </c>
      <c r="B73" s="98" t="s">
        <v>20</v>
      </c>
      <c r="C73" s="98"/>
      <c r="D73" s="98"/>
      <c r="E73" s="98"/>
      <c r="F73" s="98"/>
      <c r="G73" s="35"/>
      <c r="H73" s="35"/>
      <c r="I73" s="98" t="s">
        <v>0</v>
      </c>
      <c r="J73" s="98" t="s">
        <v>33</v>
      </c>
      <c r="K73" s="98"/>
      <c r="L73" s="98"/>
      <c r="M73" s="98"/>
      <c r="N73" s="98"/>
      <c r="O73" s="22"/>
      <c r="P73" s="22"/>
      <c r="Q73" s="98" t="s">
        <v>0</v>
      </c>
      <c r="R73" s="102" t="s">
        <v>64</v>
      </c>
      <c r="S73" s="103"/>
      <c r="T73" s="103"/>
      <c r="U73" s="103"/>
      <c r="V73" s="104"/>
      <c r="W73" s="22"/>
      <c r="X73" s="22"/>
      <c r="Y73" s="22"/>
      <c r="Z73" s="22"/>
    </row>
    <row r="74" spans="1:26" ht="26.4" x14ac:dyDescent="0.3">
      <c r="A74" s="98" t="s">
        <v>0</v>
      </c>
      <c r="B74" s="31" t="str">
        <f>+J74</f>
        <v>4T2023</v>
      </c>
      <c r="C74" s="31" t="str">
        <f t="shared" ref="C74:F74" si="18">+K74</f>
        <v>1T2024</v>
      </c>
      <c r="D74" s="31" t="str">
        <f t="shared" si="18"/>
        <v>2T2024</v>
      </c>
      <c r="E74" s="31" t="str">
        <f t="shared" si="18"/>
        <v>3T2024</v>
      </c>
      <c r="F74" s="31" t="str">
        <f t="shared" si="18"/>
        <v>4T2024</v>
      </c>
      <c r="G74" s="106"/>
      <c r="H74" s="107"/>
      <c r="I74" s="98"/>
      <c r="J74" s="31" t="s">
        <v>60</v>
      </c>
      <c r="K74" s="8" t="s">
        <v>61</v>
      </c>
      <c r="L74" s="8" t="s">
        <v>62</v>
      </c>
      <c r="M74" s="8" t="s">
        <v>63</v>
      </c>
      <c r="N74" s="8" t="s">
        <v>64</v>
      </c>
      <c r="O74" s="22"/>
      <c r="P74" s="22"/>
      <c r="Q74" s="98"/>
      <c r="R74" s="8" t="s">
        <v>31</v>
      </c>
      <c r="S74" s="8" t="s">
        <v>32</v>
      </c>
      <c r="T74" s="8" t="s">
        <v>33</v>
      </c>
      <c r="U74" s="8" t="s">
        <v>34</v>
      </c>
      <c r="V74" s="8" t="s">
        <v>20</v>
      </c>
      <c r="W74" s="22"/>
      <c r="X74" s="22"/>
      <c r="Y74" s="22"/>
      <c r="Z74" s="22"/>
    </row>
    <row r="75" spans="1:26" x14ac:dyDescent="0.3">
      <c r="A75" s="12" t="s">
        <v>1</v>
      </c>
      <c r="B75" s="6">
        <v>4.6266719797817504E-2</v>
      </c>
      <c r="C75" s="6">
        <v>5.716935015212115E-2</v>
      </c>
      <c r="D75" s="6">
        <v>5.794187377546077E-2</v>
      </c>
      <c r="E75" s="15">
        <v>4.6344893533165489E-2</v>
      </c>
      <c r="F75" s="17">
        <v>4.5743450005947164E-2</v>
      </c>
      <c r="G75" s="78"/>
      <c r="H75" s="78"/>
      <c r="I75" s="12" t="s">
        <v>1</v>
      </c>
      <c r="J75" s="6">
        <v>8.9989110955316556E-3</v>
      </c>
      <c r="K75" s="6">
        <v>9.0204423477933879E-3</v>
      </c>
      <c r="L75" s="6">
        <v>6.9217280954851209E-3</v>
      </c>
      <c r="M75" s="15">
        <v>4.4796402504291193E-3</v>
      </c>
      <c r="N75" s="64">
        <v>3.7045447172932818E-3</v>
      </c>
      <c r="O75" s="34"/>
      <c r="P75" s="42"/>
      <c r="Q75" s="12" t="s">
        <v>1</v>
      </c>
      <c r="R75" s="6">
        <v>3.7547171851515446E-2</v>
      </c>
      <c r="S75" s="6">
        <v>4.3619770547463806E-3</v>
      </c>
      <c r="T75" s="6">
        <v>3.7045447172932818E-3</v>
      </c>
      <c r="U75" s="6">
        <v>1.297563823920589E-4</v>
      </c>
      <c r="V75" s="17">
        <v>4.5743450005947164E-2</v>
      </c>
      <c r="W75" s="22"/>
      <c r="X75" s="22"/>
      <c r="Y75" s="22"/>
      <c r="Z75" s="22"/>
    </row>
    <row r="76" spans="1:26" x14ac:dyDescent="0.3">
      <c r="A76" s="12" t="s">
        <v>2</v>
      </c>
      <c r="B76" s="6">
        <v>6.0978957545086712E-2</v>
      </c>
      <c r="C76" s="6">
        <v>6.8659601096272352E-2</v>
      </c>
      <c r="D76" s="6">
        <v>6.3952362700974791E-2</v>
      </c>
      <c r="E76" s="15">
        <v>5.0868843474112128E-2</v>
      </c>
      <c r="F76" s="18">
        <v>5.8972500768024953E-2</v>
      </c>
      <c r="G76" s="78"/>
      <c r="H76" s="78"/>
      <c r="I76" s="12" t="s">
        <v>2</v>
      </c>
      <c r="J76" s="6">
        <v>1.981706710589658E-2</v>
      </c>
      <c r="K76" s="6">
        <v>2.1378895172916371E-2</v>
      </c>
      <c r="L76" s="6">
        <v>1.6769467241454249E-2</v>
      </c>
      <c r="M76" s="15">
        <v>1.010594882754433E-2</v>
      </c>
      <c r="N76" s="18">
        <v>1.1780321231360625E-2</v>
      </c>
      <c r="O76" s="34"/>
      <c r="P76" s="42"/>
      <c r="Q76" s="12" t="s">
        <v>2</v>
      </c>
      <c r="R76" s="6">
        <v>3.8755720801266651E-2</v>
      </c>
      <c r="S76" s="6">
        <v>7.8889947931846654E-3</v>
      </c>
      <c r="T76" s="6">
        <v>1.1780321231360625E-2</v>
      </c>
      <c r="U76" s="6">
        <v>5.4746394221301463E-4</v>
      </c>
      <c r="V76" s="18">
        <v>5.8972500768024953E-2</v>
      </c>
      <c r="W76" s="22"/>
      <c r="X76" s="22"/>
      <c r="Y76" s="22"/>
      <c r="Z76" s="22"/>
    </row>
    <row r="77" spans="1:26" x14ac:dyDescent="0.3">
      <c r="A77" s="12" t="s">
        <v>3</v>
      </c>
      <c r="B77" s="6">
        <v>4.3045439542303887E-2</v>
      </c>
      <c r="C77" s="6">
        <v>4.5553231137050842E-2</v>
      </c>
      <c r="D77" s="6">
        <v>4.2899219974277147E-2</v>
      </c>
      <c r="E77" s="15">
        <v>3.5759231406734399E-2</v>
      </c>
      <c r="F77" s="17">
        <v>3.9881585804310032E-2</v>
      </c>
      <c r="G77" s="78"/>
      <c r="H77" s="78"/>
      <c r="I77" s="12" t="s">
        <v>3</v>
      </c>
      <c r="J77" s="6">
        <v>1.0905490152932115E-2</v>
      </c>
      <c r="K77" s="6">
        <v>1.0921348709654735E-2</v>
      </c>
      <c r="L77" s="6">
        <v>7.8046467936421539E-3</v>
      </c>
      <c r="M77" s="15">
        <v>5.1786207592094818E-3</v>
      </c>
      <c r="N77" s="15">
        <v>5.890055222004721E-3</v>
      </c>
      <c r="O77" s="34"/>
      <c r="P77" s="42"/>
      <c r="Q77" s="12" t="s">
        <v>3</v>
      </c>
      <c r="R77" s="6">
        <v>2.8272265065622661E-2</v>
      </c>
      <c r="S77" s="6">
        <v>5.4170991149589884E-3</v>
      </c>
      <c r="T77" s="6">
        <v>5.890055222004721E-3</v>
      </c>
      <c r="U77" s="6">
        <v>3.0216640172366224E-4</v>
      </c>
      <c r="V77" s="17">
        <v>3.9881585804310032E-2</v>
      </c>
      <c r="W77" s="22"/>
      <c r="X77" s="22"/>
      <c r="Y77" s="22"/>
      <c r="Z77" s="22"/>
    </row>
    <row r="78" spans="1:26" x14ac:dyDescent="0.3">
      <c r="A78" s="12" t="s">
        <v>4</v>
      </c>
      <c r="B78" s="6">
        <v>4.2797441364605546E-2</v>
      </c>
      <c r="C78" s="6">
        <v>5.6104090994355482E-2</v>
      </c>
      <c r="D78" s="6">
        <v>6.1724602808921655E-2</v>
      </c>
      <c r="E78" s="15">
        <v>4.5362128175776111E-2</v>
      </c>
      <c r="F78" s="17">
        <v>4.8597922975585552E-2</v>
      </c>
      <c r="G78" s="78"/>
      <c r="H78" s="78"/>
      <c r="I78" s="12" t="s">
        <v>4</v>
      </c>
      <c r="J78" s="6">
        <v>5.6886993603411512E-3</v>
      </c>
      <c r="K78" s="6">
        <v>7.4094916525980119E-3</v>
      </c>
      <c r="L78" s="6">
        <v>7.6622467960204095E-3</v>
      </c>
      <c r="M78" s="15">
        <v>5.544260110372636E-3</v>
      </c>
      <c r="N78" s="15">
        <v>4.4483224691611494E-3</v>
      </c>
      <c r="O78" s="34"/>
      <c r="P78" s="42"/>
      <c r="Q78" s="12" t="s">
        <v>4</v>
      </c>
      <c r="R78" s="6">
        <v>3.9649951239542167E-2</v>
      </c>
      <c r="S78" s="6">
        <v>4.4483224691611494E-3</v>
      </c>
      <c r="T78" s="6">
        <v>4.4483224691611494E-3</v>
      </c>
      <c r="U78" s="6">
        <v>5.1326797721090183E-5</v>
      </c>
      <c r="V78" s="17">
        <v>4.8597922975585552E-2</v>
      </c>
      <c r="W78" s="22"/>
      <c r="X78" s="22"/>
      <c r="Y78" s="22"/>
      <c r="Z78" s="22"/>
    </row>
    <row r="79" spans="1:26" x14ac:dyDescent="0.3">
      <c r="A79" s="12" t="s">
        <v>6</v>
      </c>
      <c r="B79" s="6">
        <v>4.3993313402128136E-2</v>
      </c>
      <c r="C79" s="6">
        <v>4.742131230000321E-2</v>
      </c>
      <c r="D79" s="6">
        <v>4.4983493766092245E-2</v>
      </c>
      <c r="E79" s="15">
        <v>3.4086607918712451E-2</v>
      </c>
      <c r="F79" s="64">
        <v>4.0545503904441005E-2</v>
      </c>
      <c r="G79" s="78"/>
      <c r="H79" s="78"/>
      <c r="I79" s="12" t="s">
        <v>6</v>
      </c>
      <c r="J79" s="6">
        <v>1.009419101809882E-2</v>
      </c>
      <c r="K79" s="6">
        <v>1.0584445467096181E-2</v>
      </c>
      <c r="L79" s="6">
        <v>7.2168032392816318E-3</v>
      </c>
      <c r="M79" s="15">
        <v>4.5367068093250381E-3</v>
      </c>
      <c r="N79" s="15">
        <v>4.9504159946343875E-3</v>
      </c>
      <c r="O79" s="34"/>
      <c r="P79" s="42"/>
      <c r="Q79" s="12" t="s">
        <v>6</v>
      </c>
      <c r="R79" s="6">
        <v>2.9952678281513656E-2</v>
      </c>
      <c r="S79" s="6">
        <v>5.4720727338539252E-3</v>
      </c>
      <c r="T79" s="6">
        <v>4.9504159946343875E-3</v>
      </c>
      <c r="U79" s="6">
        <v>1.703368944390327E-4</v>
      </c>
      <c r="V79" s="64">
        <v>4.0545503904441005E-2</v>
      </c>
      <c r="W79" s="22"/>
      <c r="X79" s="22"/>
      <c r="Y79" s="22"/>
      <c r="Z79" s="22"/>
    </row>
    <row r="80" spans="1:26" x14ac:dyDescent="0.3">
      <c r="A80" s="12" t="s">
        <v>7</v>
      </c>
      <c r="B80" s="6">
        <v>6.0646235133592033E-2</v>
      </c>
      <c r="C80" s="6">
        <v>6.9442542909868551E-2</v>
      </c>
      <c r="D80" s="6">
        <v>5.1611488202428779E-2</v>
      </c>
      <c r="E80" s="15">
        <v>4.4871031555495801E-2</v>
      </c>
      <c r="F80" s="17">
        <v>5.0472672058956038E-2</v>
      </c>
      <c r="G80" s="78"/>
      <c r="H80" s="78"/>
      <c r="I80" s="12" t="s">
        <v>7</v>
      </c>
      <c r="J80" s="6">
        <v>2.5491353532616584E-2</v>
      </c>
      <c r="K80" s="6">
        <v>2.6790104649750186E-2</v>
      </c>
      <c r="L80" s="6">
        <v>1.246710070646904E-2</v>
      </c>
      <c r="M80" s="15">
        <v>8.596615898745847E-3</v>
      </c>
      <c r="N80" s="18">
        <v>9.8119472631798908E-3</v>
      </c>
      <c r="O80" s="34"/>
      <c r="P80" s="42"/>
      <c r="Q80" s="12" t="s">
        <v>7</v>
      </c>
      <c r="R80" s="6">
        <v>2.9742584963066206E-2</v>
      </c>
      <c r="S80" s="6">
        <v>1.0381339279038514E-2</v>
      </c>
      <c r="T80" s="6">
        <v>9.8119472631798908E-3</v>
      </c>
      <c r="U80" s="6">
        <v>5.3680055367142819E-4</v>
      </c>
      <c r="V80" s="17">
        <v>5.0472672058956038E-2</v>
      </c>
      <c r="W80" s="22"/>
      <c r="X80" s="22"/>
      <c r="Y80" s="22"/>
      <c r="Z80" s="22"/>
    </row>
    <row r="81" spans="1:28" x14ac:dyDescent="0.3">
      <c r="A81" s="12" t="s">
        <v>8</v>
      </c>
      <c r="B81" s="6">
        <v>6.0293612047032936E-2</v>
      </c>
      <c r="C81" s="6">
        <v>6.7465866096397431E-2</v>
      </c>
      <c r="D81" s="6">
        <v>5.4238193384049685E-2</v>
      </c>
      <c r="E81" s="15">
        <v>4.3570374883201958E-2</v>
      </c>
      <c r="F81" s="17">
        <v>4.9320262330919525E-2</v>
      </c>
      <c r="G81" s="78"/>
      <c r="H81" s="78"/>
      <c r="I81" s="12" t="s">
        <v>8</v>
      </c>
      <c r="J81" s="6">
        <v>2.4908890875335214E-2</v>
      </c>
      <c r="K81" s="6">
        <v>2.6381806218127982E-2</v>
      </c>
      <c r="L81" s="6">
        <v>1.4228880930697544E-2</v>
      </c>
      <c r="M81" s="15">
        <v>8.1390692436963293E-3</v>
      </c>
      <c r="N81" s="15">
        <v>1.0114086623855718E-2</v>
      </c>
      <c r="O81" s="34"/>
      <c r="P81" s="42"/>
      <c r="Q81" s="12" t="s">
        <v>8</v>
      </c>
      <c r="R81" s="6">
        <v>2.9095504850389399E-2</v>
      </c>
      <c r="S81" s="6">
        <v>9.5709796420275998E-3</v>
      </c>
      <c r="T81" s="6">
        <v>1.0114086623855718E-2</v>
      </c>
      <c r="U81" s="6">
        <v>5.3969121464680968E-4</v>
      </c>
      <c r="V81" s="17">
        <v>4.9320262330919525E-2</v>
      </c>
      <c r="W81" s="22"/>
      <c r="X81" s="22"/>
      <c r="Y81" s="22"/>
      <c r="Z81" s="22"/>
    </row>
    <row r="82" spans="1:28" x14ac:dyDescent="0.3">
      <c r="A82" s="12" t="s">
        <v>9</v>
      </c>
      <c r="B82" s="6">
        <v>4.8658508478498209E-2</v>
      </c>
      <c r="C82" s="6">
        <v>5.7225227309980427E-2</v>
      </c>
      <c r="D82" s="6">
        <v>5.151514037552947E-2</v>
      </c>
      <c r="E82" s="15">
        <v>4.3254518119402383E-2</v>
      </c>
      <c r="F82" s="17">
        <v>4.2166357658601751E-2</v>
      </c>
      <c r="G82" s="78"/>
      <c r="H82" s="78"/>
      <c r="I82" s="12" t="s">
        <v>9</v>
      </c>
      <c r="J82" s="6">
        <v>1.4742679163196513E-2</v>
      </c>
      <c r="K82" s="6">
        <v>1.3253148684579653E-2</v>
      </c>
      <c r="L82" s="6">
        <v>7.9269968211139064E-3</v>
      </c>
      <c r="M82" s="15">
        <v>5.17506620073129E-3</v>
      </c>
      <c r="N82" s="15">
        <v>4.9918813409030715E-3</v>
      </c>
      <c r="O82" s="34"/>
      <c r="P82" s="42"/>
      <c r="Q82" s="12" t="s">
        <v>9</v>
      </c>
      <c r="R82" s="6">
        <v>3.0084411022951046E-2</v>
      </c>
      <c r="S82" s="6">
        <v>6.8919930444395821E-3</v>
      </c>
      <c r="T82" s="6">
        <v>4.9918813409030715E-3</v>
      </c>
      <c r="U82" s="6">
        <v>1.9807225030804841E-4</v>
      </c>
      <c r="V82" s="17">
        <v>4.2166357658601751E-2</v>
      </c>
      <c r="W82" s="22"/>
      <c r="X82" s="22"/>
      <c r="Y82" s="22"/>
      <c r="Z82" s="22"/>
    </row>
    <row r="83" spans="1:28" x14ac:dyDescent="0.3">
      <c r="A83" s="12" t="s">
        <v>10</v>
      </c>
      <c r="B83" s="6">
        <v>3.9419077296679428E-2</v>
      </c>
      <c r="C83" s="6">
        <v>4.5241690884402087E-2</v>
      </c>
      <c r="D83" s="6">
        <v>4.4272019726718681E-2</v>
      </c>
      <c r="E83" s="15">
        <v>3.4865716525105173E-2</v>
      </c>
      <c r="F83" s="64">
        <v>3.3348051218239472E-2</v>
      </c>
      <c r="G83" s="78"/>
      <c r="H83" s="78"/>
      <c r="I83" s="12" t="s">
        <v>10</v>
      </c>
      <c r="J83" s="6">
        <v>1.139268724180291E-2</v>
      </c>
      <c r="K83" s="6">
        <v>1.0455399180192643E-2</v>
      </c>
      <c r="L83" s="6">
        <v>6.4576968291338655E-3</v>
      </c>
      <c r="M83" s="15">
        <v>4.0580961978341889E-3</v>
      </c>
      <c r="N83" s="64">
        <v>3.2497089872757195E-3</v>
      </c>
      <c r="O83" s="34"/>
      <c r="P83" s="42"/>
      <c r="Q83" s="12" t="s">
        <v>10</v>
      </c>
      <c r="R83" s="6">
        <v>2.5161160839722235E-2</v>
      </c>
      <c r="S83" s="6">
        <v>4.7814394091438206E-3</v>
      </c>
      <c r="T83" s="6">
        <v>3.2497089872757195E-3</v>
      </c>
      <c r="U83" s="6">
        <v>1.557419820977E-4</v>
      </c>
      <c r="V83" s="64">
        <v>3.3348051218239472E-2</v>
      </c>
      <c r="W83" s="22"/>
      <c r="X83" s="22"/>
      <c r="Y83" s="22"/>
      <c r="Z83" s="22"/>
    </row>
    <row r="84" spans="1:28" x14ac:dyDescent="0.3">
      <c r="A84" s="12" t="s">
        <v>11</v>
      </c>
      <c r="B84" s="6">
        <v>4.6279869017325802E-2</v>
      </c>
      <c r="C84" s="6">
        <v>5.2671272134906029E-2</v>
      </c>
      <c r="D84" s="6">
        <v>5.4464143108129692E-2</v>
      </c>
      <c r="E84" s="15">
        <v>4.0974203606200549E-2</v>
      </c>
      <c r="F84" s="17">
        <v>4.8365089656373685E-2</v>
      </c>
      <c r="G84" s="78"/>
      <c r="H84" s="78"/>
      <c r="I84" s="12" t="s">
        <v>11</v>
      </c>
      <c r="J84" s="6">
        <v>1.2956335729275438E-2</v>
      </c>
      <c r="K84" s="6">
        <v>1.5375023882067835E-2</v>
      </c>
      <c r="L84" s="6">
        <v>1.2158600862482032E-2</v>
      </c>
      <c r="M84" s="15">
        <v>7.5594905432832312E-3</v>
      </c>
      <c r="N84" s="15">
        <v>9.1059522542312199E-3</v>
      </c>
      <c r="O84" s="34"/>
      <c r="P84" s="42"/>
      <c r="Q84" s="12" t="s">
        <v>11</v>
      </c>
      <c r="R84" s="6">
        <v>2.9591925604079777E-2</v>
      </c>
      <c r="S84" s="6">
        <v>8.4092162687852603E-3</v>
      </c>
      <c r="T84" s="6">
        <v>9.1059522542312199E-3</v>
      </c>
      <c r="U84" s="6">
        <v>1.2579955292774268E-3</v>
      </c>
      <c r="V84" s="17">
        <v>4.8365089656373685E-2</v>
      </c>
      <c r="W84" s="22"/>
      <c r="X84" s="22"/>
      <c r="Y84" s="22"/>
      <c r="Z84" s="22"/>
    </row>
    <row r="85" spans="1:28" x14ac:dyDescent="0.3">
      <c r="A85" s="12" t="s">
        <v>12</v>
      </c>
      <c r="B85" s="6">
        <v>4.9392926629200536E-2</v>
      </c>
      <c r="C85" s="6">
        <v>5.8651801075632982E-2</v>
      </c>
      <c r="D85" s="6">
        <v>5.4812829700913265E-2</v>
      </c>
      <c r="E85" s="15">
        <v>4.3805564006354998E-2</v>
      </c>
      <c r="F85" s="17">
        <v>4.4690190781698461E-2</v>
      </c>
      <c r="G85" s="78"/>
      <c r="H85" s="78"/>
      <c r="I85" s="12" t="s">
        <v>12</v>
      </c>
      <c r="J85" s="6">
        <v>1.9768017300404717E-2</v>
      </c>
      <c r="K85" s="6">
        <v>1.8467968083232859E-2</v>
      </c>
      <c r="L85" s="6">
        <v>1.3419821136725848E-2</v>
      </c>
      <c r="M85" s="15">
        <v>9.1133421221647574E-3</v>
      </c>
      <c r="N85" s="18">
        <v>8.0263380043896666E-3</v>
      </c>
      <c r="O85" s="34"/>
      <c r="P85" s="42"/>
      <c r="Q85" s="12" t="s">
        <v>12</v>
      </c>
      <c r="R85" s="6">
        <v>2.7749451291575217E-2</v>
      </c>
      <c r="S85" s="6">
        <v>8.553098092183015E-3</v>
      </c>
      <c r="T85" s="6">
        <v>8.0263380043896666E-3</v>
      </c>
      <c r="U85" s="6">
        <v>3.6130339355056561E-4</v>
      </c>
      <c r="V85" s="17">
        <v>4.4690190781698461E-2</v>
      </c>
      <c r="W85" s="22"/>
      <c r="X85" s="22"/>
      <c r="Y85" s="22"/>
      <c r="Z85" s="22"/>
    </row>
    <row r="86" spans="1:28" x14ac:dyDescent="0.3">
      <c r="A86" s="12" t="s">
        <v>13</v>
      </c>
      <c r="B86" s="6">
        <v>5.6027201691387224E-2</v>
      </c>
      <c r="C86" s="6">
        <v>6.4364070815683724E-2</v>
      </c>
      <c r="D86" s="6">
        <v>5.2595080723805393E-2</v>
      </c>
      <c r="E86" s="15">
        <v>4.3787174218665514E-2</v>
      </c>
      <c r="F86" s="17">
        <v>4.893035712357318E-2</v>
      </c>
      <c r="G86" s="78"/>
      <c r="H86" s="78"/>
      <c r="I86" s="12" t="s">
        <v>13</v>
      </c>
      <c r="J86" s="6">
        <v>2.3790581850281715E-2</v>
      </c>
      <c r="K86" s="6">
        <v>2.4720321494515043E-2</v>
      </c>
      <c r="L86" s="6">
        <v>1.2753277711561383E-2</v>
      </c>
      <c r="M86" s="15">
        <v>7.8944522547853366E-3</v>
      </c>
      <c r="N86" s="15">
        <v>9.6759214263344891E-3</v>
      </c>
      <c r="O86" s="34"/>
      <c r="P86" s="42"/>
      <c r="Q86" s="12" t="s">
        <v>13</v>
      </c>
      <c r="R86" s="6">
        <v>2.8876578006716992E-2</v>
      </c>
      <c r="S86" s="6">
        <v>9.6543233874364209E-3</v>
      </c>
      <c r="T86" s="6">
        <v>9.6759214263344891E-3</v>
      </c>
      <c r="U86" s="6">
        <v>7.2353430308527982E-4</v>
      </c>
      <c r="V86" s="17">
        <v>4.893035712357318E-2</v>
      </c>
      <c r="W86" s="22"/>
      <c r="X86" s="22"/>
      <c r="Y86" s="22"/>
      <c r="Z86" s="22"/>
    </row>
    <row r="87" spans="1:28" x14ac:dyDescent="0.3">
      <c r="A87" s="12" t="s">
        <v>14</v>
      </c>
      <c r="B87" s="6">
        <v>4.6371188032211241E-2</v>
      </c>
      <c r="C87" s="6">
        <v>5.4245856704102376E-2</v>
      </c>
      <c r="D87" s="6">
        <v>4.6387154821016664E-2</v>
      </c>
      <c r="E87" s="15">
        <v>3.794648304135341E-2</v>
      </c>
      <c r="F87" s="17">
        <v>4.0985267172987914E-2</v>
      </c>
      <c r="G87" s="78"/>
      <c r="H87" s="78"/>
      <c r="I87" s="12" t="s">
        <v>14</v>
      </c>
      <c r="J87" s="6">
        <v>1.4825513194041176E-2</v>
      </c>
      <c r="K87" s="6">
        <v>1.5764222069910898E-2</v>
      </c>
      <c r="L87" s="6">
        <v>8.6047709302654336E-3</v>
      </c>
      <c r="M87" s="15">
        <v>5.5876239260115399E-3</v>
      </c>
      <c r="N87" s="15">
        <v>6.3120863798919085E-3</v>
      </c>
      <c r="O87" s="34"/>
      <c r="P87" s="42"/>
      <c r="Q87" s="12" t="s">
        <v>14</v>
      </c>
      <c r="R87" s="6">
        <v>2.6877987237063469E-2</v>
      </c>
      <c r="S87" s="6">
        <v>7.3644708132611543E-3</v>
      </c>
      <c r="T87" s="6">
        <v>6.3120863798919085E-3</v>
      </c>
      <c r="U87" s="6">
        <v>4.3072274277137894E-4</v>
      </c>
      <c r="V87" s="17">
        <v>4.0985267172987914E-2</v>
      </c>
      <c r="W87" s="22"/>
      <c r="X87" s="22"/>
      <c r="Y87" s="22"/>
      <c r="Z87" s="22"/>
    </row>
    <row r="88" spans="1:28" x14ac:dyDescent="0.3">
      <c r="A88" s="12" t="s">
        <v>15</v>
      </c>
      <c r="B88" s="6">
        <v>4.6739098314634409E-2</v>
      </c>
      <c r="C88" s="6">
        <v>5.3427975112231234E-2</v>
      </c>
      <c r="D88" s="6">
        <v>5.609421697917797E-2</v>
      </c>
      <c r="E88" s="15">
        <v>4.7450937614660703E-2</v>
      </c>
      <c r="F88" s="18">
        <v>5.1666583628120176E-2</v>
      </c>
      <c r="G88" s="78"/>
      <c r="H88" s="78"/>
      <c r="I88" s="12" t="s">
        <v>15</v>
      </c>
      <c r="J88" s="6">
        <v>8.9144117965741076E-3</v>
      </c>
      <c r="K88" s="6">
        <v>9.126171536583445E-3</v>
      </c>
      <c r="L88" s="6">
        <v>7.0524644171113503E-3</v>
      </c>
      <c r="M88" s="15">
        <v>3.7088089170079631E-3</v>
      </c>
      <c r="N88" s="64">
        <v>3.8064869712520553E-3</v>
      </c>
      <c r="O88" s="34"/>
      <c r="P88" s="42"/>
      <c r="Q88" s="12" t="s">
        <v>15</v>
      </c>
      <c r="R88" s="6">
        <v>4.3854317174032188E-2</v>
      </c>
      <c r="S88" s="6">
        <v>3.8762393503064124E-3</v>
      </c>
      <c r="T88" s="6">
        <v>3.8064869712520553E-3</v>
      </c>
      <c r="U88" s="6">
        <v>1.2954013252952019E-4</v>
      </c>
      <c r="V88" s="18">
        <v>5.1666583628120176E-2</v>
      </c>
      <c r="W88" s="22"/>
      <c r="X88" s="22"/>
      <c r="Y88" s="22"/>
      <c r="Z88" s="22"/>
    </row>
    <row r="89" spans="1:28" x14ac:dyDescent="0.3">
      <c r="A89" s="12" t="s">
        <v>16</v>
      </c>
      <c r="B89" s="6">
        <v>5.5774380573538208E-2</v>
      </c>
      <c r="C89" s="6">
        <v>6.7675463914851117E-2</v>
      </c>
      <c r="D89" s="6">
        <v>5.5930918772551484E-2</v>
      </c>
      <c r="E89" s="15">
        <v>4.5828665419011413E-2</v>
      </c>
      <c r="F89" s="17">
        <v>5.1124002900652644E-2</v>
      </c>
      <c r="G89" s="78"/>
      <c r="H89" s="78"/>
      <c r="I89" s="12" t="s">
        <v>16</v>
      </c>
      <c r="J89" s="6">
        <v>1.984374593765437E-2</v>
      </c>
      <c r="K89" s="6">
        <v>2.0450521154257769E-2</v>
      </c>
      <c r="L89" s="6">
        <v>1.0248171588855276E-2</v>
      </c>
      <c r="M89" s="15">
        <v>7.5377372541655064E-3</v>
      </c>
      <c r="N89" s="15">
        <v>8.0609655029524503E-3</v>
      </c>
      <c r="O89" s="34"/>
      <c r="P89" s="42"/>
      <c r="Q89" s="12" t="s">
        <v>16</v>
      </c>
      <c r="R89" s="6">
        <v>3.267766497461929E-2</v>
      </c>
      <c r="S89" s="6">
        <v>9.8609240650574959E-3</v>
      </c>
      <c r="T89" s="6">
        <v>8.0609655029524503E-3</v>
      </c>
      <c r="U89" s="6">
        <v>5.2444835802341241E-4</v>
      </c>
      <c r="V89" s="17">
        <v>5.1124002900652644E-2</v>
      </c>
      <c r="W89" s="22"/>
      <c r="X89" s="22"/>
      <c r="Y89" s="22"/>
      <c r="Z89" s="22"/>
    </row>
    <row r="90" spans="1:28" x14ac:dyDescent="0.3">
      <c r="A90" s="12" t="s">
        <v>17</v>
      </c>
      <c r="B90" s="6">
        <v>4.3093554217924643E-2</v>
      </c>
      <c r="C90" s="6">
        <v>4.6737089859620613E-2</v>
      </c>
      <c r="D90" s="6">
        <v>4.3033693521337596E-2</v>
      </c>
      <c r="E90" s="15">
        <v>3.0471959091290132E-2</v>
      </c>
      <c r="F90" s="64">
        <v>3.7744046061240516E-2</v>
      </c>
      <c r="G90" s="78"/>
      <c r="H90" s="78"/>
      <c r="I90" s="12" t="s">
        <v>17</v>
      </c>
      <c r="J90" s="6">
        <v>1.2607268834564695E-2</v>
      </c>
      <c r="K90" s="6">
        <v>1.3058995769004456E-2</v>
      </c>
      <c r="L90" s="6">
        <v>6.8744086976746622E-3</v>
      </c>
      <c r="M90" s="15">
        <v>4.160030178556459E-3</v>
      </c>
      <c r="N90" s="64">
        <v>5.4069615283957083E-3</v>
      </c>
      <c r="O90" s="34"/>
      <c r="P90" s="42"/>
      <c r="Q90" s="12" t="s">
        <v>17</v>
      </c>
      <c r="R90" s="6">
        <v>2.5626799267207536E-2</v>
      </c>
      <c r="S90" s="6">
        <v>6.3718049376254035E-3</v>
      </c>
      <c r="T90" s="6">
        <v>5.4069615283957083E-3</v>
      </c>
      <c r="U90" s="6">
        <v>3.3848032801186425E-4</v>
      </c>
      <c r="V90" s="64">
        <v>3.7744046061240516E-2</v>
      </c>
      <c r="W90" s="22"/>
      <c r="X90" s="22"/>
      <c r="Y90" s="22"/>
      <c r="Z90" s="22"/>
    </row>
    <row r="91" spans="1:28" x14ac:dyDescent="0.3">
      <c r="A91" s="13" t="s">
        <v>18</v>
      </c>
      <c r="B91" s="11">
        <v>4.8300023986988155E-2</v>
      </c>
      <c r="C91" s="11">
        <v>5.6035647567222513E-2</v>
      </c>
      <c r="D91" s="11">
        <v>5.0121689655133556E-2</v>
      </c>
      <c r="E91" s="11">
        <v>4.0722258338061791E-2</v>
      </c>
      <c r="F91" s="11">
        <v>4.2977240826147983E-2</v>
      </c>
      <c r="G91" s="78"/>
      <c r="H91" s="78"/>
      <c r="I91" s="13" t="s">
        <v>18</v>
      </c>
      <c r="J91" s="11">
        <v>1.5172678131570196E-2</v>
      </c>
      <c r="K91" s="11">
        <v>1.5175875308614932E-2</v>
      </c>
      <c r="L91" s="11">
        <v>8.9584219395198849E-3</v>
      </c>
      <c r="M91" s="11">
        <v>5.7813734958170344E-3</v>
      </c>
      <c r="N91" s="11">
        <v>6.1097603769801482E-3</v>
      </c>
      <c r="O91" s="34"/>
      <c r="P91" s="42"/>
      <c r="Q91" s="13" t="s">
        <v>18</v>
      </c>
      <c r="R91" s="11">
        <v>2.9507218768798877E-2</v>
      </c>
      <c r="S91" s="11">
        <v>7.0295267696009623E-3</v>
      </c>
      <c r="T91" s="11">
        <v>6.1097603769801482E-3</v>
      </c>
      <c r="U91" s="11">
        <v>3.3073491076799678E-4</v>
      </c>
      <c r="V91" s="11">
        <v>4.2977240826147983E-2</v>
      </c>
      <c r="W91" s="22"/>
      <c r="X91" s="22"/>
      <c r="Y91" s="22"/>
      <c r="Z91" s="22"/>
    </row>
    <row r="92" spans="1:28" x14ac:dyDescent="0.3">
      <c r="A92" s="22"/>
      <c r="B92" s="22"/>
      <c r="C92" s="22"/>
      <c r="D92" s="42"/>
      <c r="E92" s="42"/>
      <c r="F92" s="4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</row>
    <row r="93" spans="1:28" s="7" customFormat="1" ht="12" x14ac:dyDescent="0.25">
      <c r="A93" s="50" t="s">
        <v>57</v>
      </c>
      <c r="B93" s="52"/>
      <c r="C93" s="52"/>
      <c r="D93" s="52"/>
      <c r="E93" s="52"/>
      <c r="F93" s="94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95"/>
      <c r="T93" s="95"/>
      <c r="U93" s="95"/>
      <c r="V93" s="95"/>
      <c r="W93" s="52"/>
      <c r="X93" s="52"/>
      <c r="Y93" s="52"/>
      <c r="Z93" s="52"/>
      <c r="AA93" s="52"/>
      <c r="AB93" s="52"/>
    </row>
    <row r="94" spans="1:28" s="7" customFormat="1" ht="12" x14ac:dyDescent="0.25">
      <c r="A94" s="50" t="s">
        <v>56</v>
      </c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</row>
    <row r="95" spans="1:28" s="7" customFormat="1" ht="12" x14ac:dyDescent="0.25">
      <c r="A95" s="50" t="s">
        <v>44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</row>
    <row r="96" spans="1:28" s="7" customFormat="1" ht="12" x14ac:dyDescent="0.25">
      <c r="A96" s="50" t="s">
        <v>43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</row>
    <row r="97" spans="1:28" s="28" customFormat="1" ht="13.2" x14ac:dyDescent="0.3"/>
    <row r="98" spans="1:28" s="28" customFormat="1" ht="13.2" x14ac:dyDescent="0.3"/>
    <row r="99" spans="1:28" s="28" customFormat="1" ht="13.2" x14ac:dyDescent="0.3"/>
    <row r="100" spans="1:28" s="28" customFormat="1" ht="13.2" x14ac:dyDescent="0.3"/>
    <row r="101" spans="1:28" x14ac:dyDescent="0.3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</row>
    <row r="102" spans="1:28" x14ac:dyDescent="0.3">
      <c r="Y102" s="22"/>
      <c r="Z102" s="22"/>
    </row>
    <row r="117" spans="3:5" x14ac:dyDescent="0.3">
      <c r="C117" s="3"/>
      <c r="D117" s="4"/>
      <c r="E117" s="4"/>
    </row>
  </sheetData>
  <mergeCells count="26">
    <mergeCell ref="A1:V1"/>
    <mergeCell ref="A30:A31"/>
    <mergeCell ref="A51:A52"/>
    <mergeCell ref="A73:A74"/>
    <mergeCell ref="B51:F51"/>
    <mergeCell ref="I51:I52"/>
    <mergeCell ref="B73:F73"/>
    <mergeCell ref="R51:V51"/>
    <mergeCell ref="Q73:Q74"/>
    <mergeCell ref="R73:V73"/>
    <mergeCell ref="I73:I74"/>
    <mergeCell ref="J73:N73"/>
    <mergeCell ref="J51:N51"/>
    <mergeCell ref="Q51:Q52"/>
    <mergeCell ref="B3:E3"/>
    <mergeCell ref="F3:I3"/>
    <mergeCell ref="B30:F30"/>
    <mergeCell ref="I30:I31"/>
    <mergeCell ref="J30:N30"/>
    <mergeCell ref="Q30:Q31"/>
    <mergeCell ref="R30:V30"/>
    <mergeCell ref="A28:V28"/>
    <mergeCell ref="A3:A4"/>
    <mergeCell ref="J3:M3"/>
    <mergeCell ref="N3:Q3"/>
    <mergeCell ref="R3:U3"/>
  </mergeCells>
  <printOptions horizontalCentered="1" verticalCentered="1"/>
  <pageMargins left="0.25" right="0.25" top="0.75" bottom="0.75" header="0.3" footer="0.3"/>
  <pageSetup paperSize="9" scale="45" orientation="landscape" horizontalDpi="1200" verticalDpi="1200" r:id="rId1"/>
  <headerFooter>
    <oddFooter>&amp;C&amp;"Calibri"&amp;11&amp;K000000&amp;F&amp;A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58E87-A3EA-4B74-B2D2-1B43FD2B15EC}">
  <sheetPr>
    <tabColor theme="5" tint="0.39997558519241921"/>
    <pageSetUpPr fitToPage="1"/>
  </sheetPr>
  <dimension ref="A1:AU413"/>
  <sheetViews>
    <sheetView topLeftCell="A85" zoomScaleNormal="100" workbookViewId="0">
      <selection activeCell="A25" sqref="A25"/>
    </sheetView>
  </sheetViews>
  <sheetFormatPr baseColWidth="10" defaultColWidth="11.44140625" defaultRowHeight="14.4" x14ac:dyDescent="0.3"/>
  <cols>
    <col min="1" max="1" width="23.88671875" style="1" customWidth="1"/>
    <col min="2" max="5" width="11.44140625" style="1"/>
    <col min="6" max="6" width="11.44140625" style="1" customWidth="1"/>
    <col min="7" max="7" width="16.88671875" style="1" customWidth="1"/>
    <col min="8" max="8" width="11.44140625" style="1" customWidth="1"/>
    <col min="9" max="9" width="25.33203125" style="1" customWidth="1"/>
    <col min="10" max="11" width="11.44140625" style="1"/>
    <col min="12" max="13" width="11.44140625" style="1" customWidth="1"/>
    <col min="14" max="14" width="11.44140625" style="1"/>
    <col min="15" max="15" width="16.33203125" style="1" customWidth="1"/>
    <col min="16" max="16" width="11.44140625" style="1" customWidth="1"/>
    <col min="17" max="17" width="23.6640625" style="1" customWidth="1"/>
    <col min="18" max="20" width="11.33203125" style="1" customWidth="1"/>
    <col min="21" max="21" width="13.88671875" style="1" customWidth="1"/>
    <col min="22" max="22" width="11.33203125" style="1" customWidth="1"/>
    <col min="23" max="27" width="14.6640625" style="1" customWidth="1"/>
    <col min="28" max="28" width="14.109375" style="1" customWidth="1"/>
    <col min="29" max="16384" width="11.44140625" style="1"/>
  </cols>
  <sheetData>
    <row r="1" spans="1:47" ht="25.8" x14ac:dyDescent="0.3">
      <c r="A1" s="97" t="s">
        <v>59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22"/>
      <c r="X1" s="22"/>
      <c r="Y1" s="22"/>
      <c r="Z1" s="22"/>
      <c r="AA1" s="22"/>
      <c r="AB1" s="22"/>
      <c r="AC1" s="22"/>
      <c r="AD1" s="22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</row>
    <row r="2" spans="1:47" x14ac:dyDescent="0.3">
      <c r="A2" s="57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35"/>
      <c r="X2" s="35"/>
      <c r="Y2" s="35"/>
      <c r="Z2" s="35"/>
      <c r="AA2" s="35"/>
      <c r="AB2" s="22"/>
      <c r="AC2" s="22"/>
      <c r="AD2" s="22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</row>
    <row r="3" spans="1:47" x14ac:dyDescent="0.3">
      <c r="A3" s="98" t="s">
        <v>0</v>
      </c>
      <c r="B3" s="102" t="s">
        <v>60</v>
      </c>
      <c r="C3" s="103"/>
      <c r="D3" s="103"/>
      <c r="E3" s="104"/>
      <c r="F3" s="102" t="s">
        <v>61</v>
      </c>
      <c r="G3" s="103"/>
      <c r="H3" s="103"/>
      <c r="I3" s="104"/>
      <c r="J3" s="102" t="s">
        <v>62</v>
      </c>
      <c r="K3" s="103"/>
      <c r="L3" s="103"/>
      <c r="M3" s="104"/>
      <c r="N3" s="102" t="s">
        <v>63</v>
      </c>
      <c r="O3" s="103"/>
      <c r="P3" s="103"/>
      <c r="Q3" s="104"/>
      <c r="R3" s="102" t="s">
        <v>64</v>
      </c>
      <c r="S3" s="103"/>
      <c r="T3" s="103"/>
      <c r="U3" s="104"/>
      <c r="V3" s="22"/>
      <c r="W3" s="35"/>
      <c r="X3" s="35"/>
      <c r="Y3" s="35"/>
      <c r="Z3" s="35"/>
      <c r="AA3" s="81"/>
      <c r="AB3" s="22"/>
      <c r="AC3" s="22"/>
      <c r="AD3" s="22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</row>
    <row r="4" spans="1:47" x14ac:dyDescent="0.3">
      <c r="A4" s="98" t="s">
        <v>0</v>
      </c>
      <c r="B4" s="8" t="s">
        <v>27</v>
      </c>
      <c r="C4" s="8" t="s">
        <v>26</v>
      </c>
      <c r="D4" s="8" t="s">
        <v>28</v>
      </c>
      <c r="E4" s="8" t="s">
        <v>29</v>
      </c>
      <c r="F4" s="8" t="s">
        <v>27</v>
      </c>
      <c r="G4" s="8" t="s">
        <v>26</v>
      </c>
      <c r="H4" s="8" t="s">
        <v>28</v>
      </c>
      <c r="I4" s="8" t="s">
        <v>29</v>
      </c>
      <c r="J4" s="8" t="s">
        <v>27</v>
      </c>
      <c r="K4" s="8" t="s">
        <v>26</v>
      </c>
      <c r="L4" s="8" t="s">
        <v>28</v>
      </c>
      <c r="M4" s="8" t="s">
        <v>29</v>
      </c>
      <c r="N4" s="8" t="s">
        <v>27</v>
      </c>
      <c r="O4" s="8" t="s">
        <v>26</v>
      </c>
      <c r="P4" s="8" t="s">
        <v>28</v>
      </c>
      <c r="Q4" s="8" t="s">
        <v>29</v>
      </c>
      <c r="R4" s="8" t="s">
        <v>27</v>
      </c>
      <c r="S4" s="8" t="s">
        <v>26</v>
      </c>
      <c r="T4" s="8" t="s">
        <v>28</v>
      </c>
      <c r="U4" s="8" t="s">
        <v>29</v>
      </c>
      <c r="V4" s="22"/>
      <c r="W4" s="35"/>
      <c r="X4" s="35"/>
      <c r="Y4" s="35"/>
      <c r="Z4" s="35"/>
      <c r="AA4" s="82"/>
      <c r="AB4" s="22"/>
      <c r="AC4" s="22"/>
      <c r="AD4" s="22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</row>
    <row r="5" spans="1:47" x14ac:dyDescent="0.3">
      <c r="A5" s="12" t="s">
        <v>1</v>
      </c>
      <c r="B5" s="23">
        <v>278121</v>
      </c>
      <c r="C5" s="23">
        <v>37839</v>
      </c>
      <c r="D5" s="23">
        <v>22548</v>
      </c>
      <c r="E5" s="23">
        <v>130</v>
      </c>
      <c r="F5" s="112">
        <v>340507</v>
      </c>
      <c r="G5" s="112">
        <v>36292</v>
      </c>
      <c r="H5" s="112">
        <v>26702</v>
      </c>
      <c r="I5" s="112">
        <v>160</v>
      </c>
      <c r="J5" s="112">
        <v>360765</v>
      </c>
      <c r="K5" s="112">
        <v>31610</v>
      </c>
      <c r="L5" s="112">
        <v>31436</v>
      </c>
      <c r="M5" s="112">
        <v>189</v>
      </c>
      <c r="N5" s="112">
        <v>290857</v>
      </c>
      <c r="O5" s="112">
        <v>30080</v>
      </c>
      <c r="P5" s="112">
        <v>21786</v>
      </c>
      <c r="Q5" s="112">
        <v>189</v>
      </c>
      <c r="R5" s="112">
        <v>307303</v>
      </c>
      <c r="S5" s="112">
        <v>35393</v>
      </c>
      <c r="T5" s="112">
        <v>19452</v>
      </c>
      <c r="U5" s="112">
        <v>178</v>
      </c>
      <c r="V5" s="22"/>
      <c r="W5" s="35"/>
      <c r="X5" s="35"/>
      <c r="Y5" s="35"/>
      <c r="Z5" s="35"/>
      <c r="AA5" s="55"/>
      <c r="AB5" s="34"/>
      <c r="AC5" s="34"/>
      <c r="AD5" s="22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</row>
    <row r="6" spans="1:47" x14ac:dyDescent="0.3">
      <c r="A6" s="12" t="s">
        <v>2</v>
      </c>
      <c r="B6" s="23">
        <v>37534</v>
      </c>
      <c r="C6" s="23">
        <v>5687</v>
      </c>
      <c r="D6" s="23">
        <v>4207</v>
      </c>
      <c r="E6" s="23">
        <v>39</v>
      </c>
      <c r="F6" s="112">
        <v>48304</v>
      </c>
      <c r="G6" s="112">
        <v>6021</v>
      </c>
      <c r="H6" s="112">
        <v>4924</v>
      </c>
      <c r="I6" s="112">
        <v>40</v>
      </c>
      <c r="J6" s="112">
        <v>47030</v>
      </c>
      <c r="K6" s="112">
        <v>4626</v>
      </c>
      <c r="L6" s="112">
        <v>6206</v>
      </c>
      <c r="M6" s="112">
        <v>44</v>
      </c>
      <c r="N6" s="112">
        <v>39030</v>
      </c>
      <c r="O6" s="112">
        <v>4546</v>
      </c>
      <c r="P6" s="112">
        <v>3937</v>
      </c>
      <c r="Q6" s="112">
        <v>56</v>
      </c>
      <c r="R6" s="112">
        <v>44073</v>
      </c>
      <c r="S6" s="112">
        <v>6006</v>
      </c>
      <c r="T6" s="112">
        <v>3668</v>
      </c>
      <c r="U6" s="112">
        <v>53</v>
      </c>
      <c r="V6" s="22"/>
      <c r="W6" s="35"/>
      <c r="X6" s="35"/>
      <c r="Y6" s="35"/>
      <c r="Z6" s="35"/>
      <c r="AA6" s="55"/>
      <c r="AB6" s="34"/>
      <c r="AC6" s="34"/>
      <c r="AD6" s="22"/>
      <c r="AE6" s="35"/>
      <c r="AF6" s="86"/>
      <c r="AG6" s="87"/>
      <c r="AH6" s="87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</row>
    <row r="7" spans="1:47" x14ac:dyDescent="0.3">
      <c r="A7" s="12" t="s">
        <v>3</v>
      </c>
      <c r="B7" s="23">
        <v>31605</v>
      </c>
      <c r="C7" s="23">
        <v>3300</v>
      </c>
      <c r="D7" s="23">
        <v>3364</v>
      </c>
      <c r="E7" s="23">
        <v>34</v>
      </c>
      <c r="F7" s="112">
        <v>37288</v>
      </c>
      <c r="G7" s="112">
        <v>3187</v>
      </c>
      <c r="H7" s="112">
        <v>3595</v>
      </c>
      <c r="I7" s="112">
        <v>39</v>
      </c>
      <c r="J7" s="112">
        <v>37324</v>
      </c>
      <c r="K7" s="112">
        <v>2798</v>
      </c>
      <c r="L7" s="112">
        <v>4820</v>
      </c>
      <c r="M7" s="112">
        <v>53</v>
      </c>
      <c r="N7" s="112">
        <v>27757</v>
      </c>
      <c r="O7" s="112">
        <v>2496</v>
      </c>
      <c r="P7" s="112">
        <v>2547</v>
      </c>
      <c r="Q7" s="112">
        <v>39</v>
      </c>
      <c r="R7" s="112">
        <v>29937</v>
      </c>
      <c r="S7" s="112">
        <v>3125</v>
      </c>
      <c r="T7" s="112">
        <v>2606</v>
      </c>
      <c r="U7" s="112">
        <v>48</v>
      </c>
      <c r="V7" s="22"/>
      <c r="W7" s="35"/>
      <c r="X7" s="35"/>
      <c r="Y7" s="35"/>
      <c r="Z7" s="35"/>
      <c r="AA7" s="55"/>
      <c r="AB7" s="34"/>
      <c r="AC7" s="34"/>
      <c r="AD7" s="22"/>
      <c r="AE7" s="35"/>
      <c r="AF7" s="86"/>
      <c r="AG7" s="88"/>
      <c r="AH7" s="88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</row>
    <row r="8" spans="1:47" x14ac:dyDescent="0.3">
      <c r="A8" s="12" t="s">
        <v>4</v>
      </c>
      <c r="B8" s="23">
        <v>27902</v>
      </c>
      <c r="C8" s="23">
        <v>4139</v>
      </c>
      <c r="D8" s="23">
        <v>1700</v>
      </c>
      <c r="E8" s="23">
        <v>8</v>
      </c>
      <c r="F8" s="112">
        <v>39443</v>
      </c>
      <c r="G8" s="112">
        <v>4933</v>
      </c>
      <c r="H8" s="112">
        <v>2388</v>
      </c>
      <c r="I8" s="112">
        <v>11</v>
      </c>
      <c r="J8" s="112">
        <v>41148</v>
      </c>
      <c r="K8" s="112">
        <v>3651</v>
      </c>
      <c r="L8" s="112">
        <v>2835</v>
      </c>
      <c r="M8" s="112">
        <v>12</v>
      </c>
      <c r="N8" s="112">
        <v>30887</v>
      </c>
      <c r="O8" s="112">
        <v>2853</v>
      </c>
      <c r="P8" s="112">
        <v>1841</v>
      </c>
      <c r="Q8" s="112">
        <v>13</v>
      </c>
      <c r="R8" s="112">
        <v>34955</v>
      </c>
      <c r="S8" s="112">
        <v>4065</v>
      </c>
      <c r="T8" s="112">
        <v>1821</v>
      </c>
      <c r="U8" s="112">
        <v>10</v>
      </c>
      <c r="V8" s="22"/>
      <c r="W8" s="35"/>
      <c r="X8" s="35"/>
      <c r="Y8" s="35"/>
      <c r="Z8" s="35"/>
      <c r="AA8" s="55"/>
      <c r="AB8" s="34"/>
      <c r="AC8" s="34"/>
      <c r="AD8" s="22"/>
      <c r="AE8" s="35"/>
      <c r="AF8" s="35"/>
      <c r="AG8" s="88"/>
      <c r="AH8" s="88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</row>
    <row r="9" spans="1:47" x14ac:dyDescent="0.3">
      <c r="A9" s="12" t="s">
        <v>5</v>
      </c>
      <c r="B9" s="23">
        <v>35980</v>
      </c>
      <c r="C9" s="23">
        <v>10172</v>
      </c>
      <c r="D9" s="23">
        <v>5642</v>
      </c>
      <c r="E9" s="23">
        <v>13</v>
      </c>
      <c r="F9" s="112">
        <v>42028</v>
      </c>
      <c r="G9" s="112">
        <v>12421</v>
      </c>
      <c r="H9" s="112">
        <v>7198</v>
      </c>
      <c r="I9" s="112">
        <v>7</v>
      </c>
      <c r="J9" s="112">
        <v>45067</v>
      </c>
      <c r="K9" s="112">
        <v>11174</v>
      </c>
      <c r="L9" s="112">
        <v>8998</v>
      </c>
      <c r="M9" s="112">
        <v>15</v>
      </c>
      <c r="N9" s="112">
        <v>42248</v>
      </c>
      <c r="O9" s="112">
        <v>9630</v>
      </c>
      <c r="P9" s="112">
        <v>6685</v>
      </c>
      <c r="Q9" s="112">
        <v>12</v>
      </c>
      <c r="R9" s="112">
        <v>46713</v>
      </c>
      <c r="S9" s="112">
        <v>11078</v>
      </c>
      <c r="T9" s="112">
        <v>7092</v>
      </c>
      <c r="U9" s="112">
        <v>17</v>
      </c>
      <c r="V9" s="22"/>
      <c r="W9" s="35"/>
      <c r="X9" s="35"/>
      <c r="Y9" s="35"/>
      <c r="Z9" s="35"/>
      <c r="AA9" s="55"/>
      <c r="AB9" s="34"/>
      <c r="AC9" s="34"/>
      <c r="AD9" s="22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</row>
    <row r="10" spans="1:47" x14ac:dyDescent="0.3">
      <c r="A10" s="12" t="s">
        <v>6</v>
      </c>
      <c r="B10" s="23">
        <v>20720</v>
      </c>
      <c r="C10" s="23">
        <v>2470</v>
      </c>
      <c r="D10" s="23">
        <v>1544</v>
      </c>
      <c r="E10" s="23">
        <v>43</v>
      </c>
      <c r="F10" s="112">
        <v>22884</v>
      </c>
      <c r="G10" s="112">
        <v>2262</v>
      </c>
      <c r="H10" s="112">
        <v>2090</v>
      </c>
      <c r="I10" s="112">
        <v>57</v>
      </c>
      <c r="J10" s="112">
        <v>22491</v>
      </c>
      <c r="K10" s="112">
        <v>2130</v>
      </c>
      <c r="L10" s="112">
        <v>2407</v>
      </c>
      <c r="M10" s="112">
        <v>60</v>
      </c>
      <c r="N10" s="112">
        <v>17478</v>
      </c>
      <c r="O10" s="112">
        <v>1684</v>
      </c>
      <c r="P10" s="112">
        <v>1290</v>
      </c>
      <c r="Q10" s="112">
        <v>58</v>
      </c>
      <c r="R10" s="112">
        <v>19546</v>
      </c>
      <c r="S10" s="112">
        <v>2440</v>
      </c>
      <c r="T10" s="112">
        <v>1338</v>
      </c>
      <c r="U10" s="112">
        <v>37</v>
      </c>
      <c r="V10" s="22"/>
      <c r="W10" s="35"/>
      <c r="X10" s="35"/>
      <c r="Y10" s="35"/>
      <c r="Z10" s="35"/>
      <c r="AA10" s="55"/>
      <c r="AB10" s="34"/>
      <c r="AC10" s="34"/>
      <c r="AD10" s="22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</row>
    <row r="11" spans="1:47" x14ac:dyDescent="0.3">
      <c r="A11" s="25" t="s">
        <v>7</v>
      </c>
      <c r="B11" s="23">
        <v>73869</v>
      </c>
      <c r="C11" s="23">
        <v>15528</v>
      </c>
      <c r="D11" s="23">
        <v>11271</v>
      </c>
      <c r="E11" s="23">
        <v>121</v>
      </c>
      <c r="F11" s="112">
        <v>92106</v>
      </c>
      <c r="G11" s="112">
        <v>16786</v>
      </c>
      <c r="H11" s="112">
        <v>14288</v>
      </c>
      <c r="I11" s="112">
        <v>137</v>
      </c>
      <c r="J11" s="112">
        <v>90841</v>
      </c>
      <c r="K11" s="112">
        <v>10862</v>
      </c>
      <c r="L11" s="112">
        <v>12895</v>
      </c>
      <c r="M11" s="112">
        <v>141</v>
      </c>
      <c r="N11" s="112">
        <v>76306</v>
      </c>
      <c r="O11" s="112">
        <v>12513</v>
      </c>
      <c r="P11" s="112">
        <v>7972</v>
      </c>
      <c r="Q11" s="112">
        <v>130</v>
      </c>
      <c r="R11" s="112">
        <v>82993</v>
      </c>
      <c r="S11" s="112">
        <v>14224</v>
      </c>
      <c r="T11" s="112">
        <v>8463</v>
      </c>
      <c r="U11" s="112">
        <v>126</v>
      </c>
      <c r="V11" s="22"/>
      <c r="W11" s="35"/>
      <c r="X11" s="35"/>
      <c r="Y11" s="35"/>
      <c r="Z11" s="35"/>
      <c r="AA11" s="55"/>
      <c r="AB11" s="34"/>
      <c r="AC11" s="34"/>
      <c r="AD11" s="22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</row>
    <row r="12" spans="1:47" x14ac:dyDescent="0.3">
      <c r="A12" s="12" t="s">
        <v>8</v>
      </c>
      <c r="B12" s="23">
        <v>57856</v>
      </c>
      <c r="C12" s="23">
        <v>11875</v>
      </c>
      <c r="D12" s="23">
        <v>8659</v>
      </c>
      <c r="E12" s="23">
        <v>115</v>
      </c>
      <c r="F12" s="112">
        <v>77306</v>
      </c>
      <c r="G12" s="112">
        <v>12495</v>
      </c>
      <c r="H12" s="112">
        <v>9925</v>
      </c>
      <c r="I12" s="112">
        <v>135</v>
      </c>
      <c r="J12" s="112">
        <v>75642</v>
      </c>
      <c r="K12" s="112">
        <v>9844</v>
      </c>
      <c r="L12" s="112">
        <v>9849</v>
      </c>
      <c r="M12" s="112">
        <v>121</v>
      </c>
      <c r="N12" s="112">
        <v>61424</v>
      </c>
      <c r="O12" s="112">
        <v>11288</v>
      </c>
      <c r="P12" s="112">
        <v>7252</v>
      </c>
      <c r="Q12" s="112">
        <v>121</v>
      </c>
      <c r="R12" s="112">
        <v>65768</v>
      </c>
      <c r="S12" s="112">
        <v>11570</v>
      </c>
      <c r="T12" s="112">
        <v>6978</v>
      </c>
      <c r="U12" s="112">
        <v>127</v>
      </c>
      <c r="V12" s="22"/>
      <c r="W12" s="35"/>
      <c r="X12" s="35"/>
      <c r="Y12" s="35"/>
      <c r="Z12" s="35"/>
      <c r="AA12" s="55"/>
      <c r="AB12" s="34"/>
      <c r="AC12" s="34"/>
      <c r="AD12" s="22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</row>
    <row r="13" spans="1:47" x14ac:dyDescent="0.3">
      <c r="A13" s="12" t="s">
        <v>9</v>
      </c>
      <c r="B13" s="23">
        <v>184137</v>
      </c>
      <c r="C13" s="23">
        <v>30509</v>
      </c>
      <c r="D13" s="23">
        <v>18771</v>
      </c>
      <c r="E13" s="23">
        <v>229</v>
      </c>
      <c r="F13" s="112">
        <v>227957</v>
      </c>
      <c r="G13" s="112">
        <v>31920</v>
      </c>
      <c r="H13" s="112">
        <v>23059</v>
      </c>
      <c r="I13" s="112">
        <v>306</v>
      </c>
      <c r="J13" s="112">
        <v>232680</v>
      </c>
      <c r="K13" s="112">
        <v>27036</v>
      </c>
      <c r="L13" s="112">
        <v>25379</v>
      </c>
      <c r="M13" s="112">
        <v>303</v>
      </c>
      <c r="N13" s="112">
        <v>192407</v>
      </c>
      <c r="O13" s="112">
        <v>25269</v>
      </c>
      <c r="P13" s="112">
        <v>17752</v>
      </c>
      <c r="Q13" s="112">
        <v>297</v>
      </c>
      <c r="R13" s="112">
        <v>204891</v>
      </c>
      <c r="S13" s="112">
        <v>30016</v>
      </c>
      <c r="T13" s="112">
        <v>18102</v>
      </c>
      <c r="U13" s="112">
        <v>281</v>
      </c>
      <c r="V13" s="22"/>
      <c r="W13" s="35"/>
      <c r="X13" s="35"/>
      <c r="Y13" s="35"/>
      <c r="Z13" s="35"/>
      <c r="AA13" s="55"/>
      <c r="AB13" s="34"/>
      <c r="AC13" s="34"/>
      <c r="AD13" s="22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</row>
    <row r="14" spans="1:47" x14ac:dyDescent="0.3">
      <c r="A14" s="12" t="s">
        <v>41</v>
      </c>
      <c r="B14" s="23">
        <v>864</v>
      </c>
      <c r="C14" s="23">
        <v>28</v>
      </c>
      <c r="D14" s="23">
        <v>97</v>
      </c>
      <c r="E14" s="23">
        <v>1</v>
      </c>
      <c r="F14" s="112">
        <v>1417</v>
      </c>
      <c r="G14" s="112">
        <v>18</v>
      </c>
      <c r="H14" s="112">
        <v>132</v>
      </c>
      <c r="I14" s="112">
        <v>4</v>
      </c>
      <c r="J14" s="112">
        <v>1331</v>
      </c>
      <c r="K14" s="112">
        <v>13</v>
      </c>
      <c r="L14" s="112">
        <v>131</v>
      </c>
      <c r="M14" s="112">
        <v>0</v>
      </c>
      <c r="N14" s="112">
        <v>1078</v>
      </c>
      <c r="O14" s="112">
        <v>35</v>
      </c>
      <c r="P14" s="112">
        <v>90</v>
      </c>
      <c r="Q14" s="112">
        <v>0</v>
      </c>
      <c r="R14" s="112">
        <v>1245</v>
      </c>
      <c r="S14" s="112">
        <v>32</v>
      </c>
      <c r="T14" s="112">
        <v>114</v>
      </c>
      <c r="U14" s="112">
        <v>2</v>
      </c>
      <c r="V14" s="22"/>
      <c r="W14" s="35"/>
      <c r="X14" s="35"/>
      <c r="Y14" s="35"/>
      <c r="Z14" s="35"/>
      <c r="AA14" s="55"/>
      <c r="AB14" s="34"/>
      <c r="AC14" s="34"/>
      <c r="AD14" s="22"/>
      <c r="AE14" s="35"/>
      <c r="AF14" s="89"/>
      <c r="AG14" s="99"/>
      <c r="AH14" s="99"/>
      <c r="AI14" s="99"/>
      <c r="AJ14" s="99"/>
      <c r="AK14" s="99"/>
      <c r="AL14" s="99"/>
      <c r="AM14" s="35"/>
      <c r="AN14" s="35"/>
      <c r="AO14" s="35"/>
      <c r="AP14" s="35"/>
      <c r="AQ14" s="35"/>
      <c r="AR14" s="35"/>
      <c r="AS14" s="35"/>
      <c r="AT14" s="35"/>
      <c r="AU14" s="35"/>
    </row>
    <row r="15" spans="1:47" ht="15" customHeight="1" x14ac:dyDescent="0.3">
      <c r="A15" s="12" t="s">
        <v>10</v>
      </c>
      <c r="B15" s="23">
        <v>126315</v>
      </c>
      <c r="C15" s="23">
        <v>30356</v>
      </c>
      <c r="D15" s="23">
        <v>22348</v>
      </c>
      <c r="E15" s="23">
        <v>38</v>
      </c>
      <c r="F15" s="112">
        <v>161759</v>
      </c>
      <c r="G15" s="112">
        <v>29451</v>
      </c>
      <c r="H15" s="112">
        <v>28251</v>
      </c>
      <c r="I15" s="112">
        <v>64</v>
      </c>
      <c r="J15" s="112">
        <v>175615</v>
      </c>
      <c r="K15" s="112">
        <v>23898</v>
      </c>
      <c r="L15" s="112">
        <v>26547</v>
      </c>
      <c r="M15" s="112">
        <v>83</v>
      </c>
      <c r="N15" s="112">
        <v>143305</v>
      </c>
      <c r="O15" s="112">
        <v>23484</v>
      </c>
      <c r="P15" s="112">
        <v>17283</v>
      </c>
      <c r="Q15" s="112">
        <v>78</v>
      </c>
      <c r="R15" s="112">
        <v>146009</v>
      </c>
      <c r="S15" s="112">
        <v>26446</v>
      </c>
      <c r="T15" s="112">
        <v>15452</v>
      </c>
      <c r="U15" s="112">
        <v>62</v>
      </c>
      <c r="V15" s="22"/>
      <c r="W15" s="35"/>
      <c r="X15" s="35"/>
      <c r="Y15" s="35"/>
      <c r="Z15" s="35"/>
      <c r="AA15" s="55"/>
      <c r="AB15" s="34"/>
      <c r="AC15" s="34"/>
      <c r="AD15" s="22"/>
      <c r="AE15" s="35"/>
      <c r="AF15" s="89"/>
      <c r="AG15" s="87"/>
      <c r="AH15" s="87"/>
      <c r="AI15" s="87"/>
      <c r="AJ15" s="87"/>
      <c r="AK15" s="87"/>
      <c r="AL15" s="87"/>
      <c r="AM15" s="35"/>
      <c r="AN15" s="35"/>
      <c r="AO15" s="35"/>
      <c r="AP15" s="35"/>
      <c r="AQ15" s="35"/>
      <c r="AR15" s="35"/>
      <c r="AS15" s="35"/>
      <c r="AT15" s="35"/>
      <c r="AU15" s="35"/>
    </row>
    <row r="16" spans="1:47" x14ac:dyDescent="0.3">
      <c r="A16" s="12" t="s">
        <v>11</v>
      </c>
      <c r="B16" s="23">
        <v>33839</v>
      </c>
      <c r="C16" s="23">
        <v>7250</v>
      </c>
      <c r="D16" s="23">
        <v>7512</v>
      </c>
      <c r="E16" s="23">
        <v>57</v>
      </c>
      <c r="F16" s="112">
        <v>44833</v>
      </c>
      <c r="G16" s="112">
        <v>7820</v>
      </c>
      <c r="H16" s="112">
        <v>9595</v>
      </c>
      <c r="I16" s="112">
        <v>71</v>
      </c>
      <c r="J16" s="112">
        <v>43217</v>
      </c>
      <c r="K16" s="112">
        <v>4600</v>
      </c>
      <c r="L16" s="112">
        <v>6854</v>
      </c>
      <c r="M16" s="112">
        <v>49</v>
      </c>
      <c r="N16" s="112">
        <v>35518</v>
      </c>
      <c r="O16" s="112">
        <v>6235</v>
      </c>
      <c r="P16" s="112">
        <v>5688</v>
      </c>
      <c r="Q16" s="112">
        <v>51</v>
      </c>
      <c r="R16" s="112">
        <v>40427</v>
      </c>
      <c r="S16" s="112">
        <v>7546</v>
      </c>
      <c r="T16" s="112">
        <v>6128</v>
      </c>
      <c r="U16" s="112">
        <v>56</v>
      </c>
      <c r="V16" s="22"/>
      <c r="W16" s="35"/>
      <c r="X16" s="35"/>
      <c r="Y16" s="35"/>
      <c r="Z16" s="35"/>
      <c r="AA16" s="55"/>
      <c r="AB16" s="34"/>
      <c r="AC16" s="34"/>
      <c r="AD16" s="22"/>
      <c r="AE16" s="35"/>
      <c r="AF16" s="90"/>
      <c r="AG16" s="91"/>
      <c r="AH16" s="91"/>
      <c r="AI16" s="88"/>
      <c r="AJ16" s="91"/>
      <c r="AK16" s="91"/>
      <c r="AL16" s="88"/>
      <c r="AM16" s="35"/>
      <c r="AN16" s="35"/>
      <c r="AO16" s="35"/>
      <c r="AP16" s="35"/>
      <c r="AQ16" s="35"/>
      <c r="AR16" s="35"/>
      <c r="AS16" s="35"/>
      <c r="AT16" s="35"/>
      <c r="AU16" s="35"/>
    </row>
    <row r="17" spans="1:47" x14ac:dyDescent="0.3">
      <c r="A17" s="12" t="s">
        <v>12</v>
      </c>
      <c r="B17" s="23">
        <v>63214</v>
      </c>
      <c r="C17" s="23">
        <v>16134</v>
      </c>
      <c r="D17" s="23">
        <v>4908</v>
      </c>
      <c r="E17" s="23">
        <v>86</v>
      </c>
      <c r="F17" s="112">
        <v>81930</v>
      </c>
      <c r="G17" s="112">
        <v>21530</v>
      </c>
      <c r="H17" s="112">
        <v>7605</v>
      </c>
      <c r="I17" s="112">
        <v>116</v>
      </c>
      <c r="J17" s="112">
        <v>84765</v>
      </c>
      <c r="K17" s="112">
        <v>16399</v>
      </c>
      <c r="L17" s="112">
        <v>11450</v>
      </c>
      <c r="M17" s="112">
        <v>133</v>
      </c>
      <c r="N17" s="112">
        <v>61410</v>
      </c>
      <c r="O17" s="112">
        <v>15864</v>
      </c>
      <c r="P17" s="112">
        <v>6684</v>
      </c>
      <c r="Q17" s="112">
        <v>111</v>
      </c>
      <c r="R17" s="112">
        <v>66085</v>
      </c>
      <c r="S17" s="112">
        <v>16397</v>
      </c>
      <c r="T17" s="112">
        <v>6754</v>
      </c>
      <c r="U17" s="112">
        <v>110</v>
      </c>
      <c r="V17" s="22"/>
      <c r="W17" s="35"/>
      <c r="X17" s="35"/>
      <c r="Y17" s="35"/>
      <c r="Z17" s="35"/>
      <c r="AA17" s="55"/>
      <c r="AB17" s="34"/>
      <c r="AC17" s="34"/>
      <c r="AD17" s="22"/>
      <c r="AE17" s="35"/>
      <c r="AF17" s="90"/>
      <c r="AG17" s="91"/>
      <c r="AH17" s="91"/>
      <c r="AI17" s="88"/>
      <c r="AJ17" s="91"/>
      <c r="AK17" s="91"/>
      <c r="AL17" s="88"/>
      <c r="AM17" s="35"/>
      <c r="AN17" s="35"/>
      <c r="AO17" s="35"/>
      <c r="AP17" s="35"/>
      <c r="AQ17" s="35"/>
      <c r="AR17" s="35"/>
      <c r="AS17" s="35"/>
      <c r="AT17" s="35"/>
      <c r="AU17" s="35"/>
    </row>
    <row r="18" spans="1:47" x14ac:dyDescent="0.3">
      <c r="A18" s="12" t="s">
        <v>13</v>
      </c>
      <c r="B18" s="23">
        <v>8839</v>
      </c>
      <c r="C18" s="23">
        <v>2740</v>
      </c>
      <c r="D18" s="23">
        <v>1636</v>
      </c>
      <c r="E18" s="23">
        <v>15</v>
      </c>
      <c r="F18" s="112">
        <v>11469</v>
      </c>
      <c r="G18" s="112">
        <v>2904</v>
      </c>
      <c r="H18" s="112">
        <v>1990</v>
      </c>
      <c r="I18" s="112">
        <v>11</v>
      </c>
      <c r="J18" s="112">
        <v>11259</v>
      </c>
      <c r="K18" s="112">
        <v>1373</v>
      </c>
      <c r="L18" s="112">
        <v>1819</v>
      </c>
      <c r="M18" s="112">
        <v>20</v>
      </c>
      <c r="N18" s="112">
        <v>8918</v>
      </c>
      <c r="O18" s="112">
        <v>1552</v>
      </c>
      <c r="P18" s="112">
        <v>1068</v>
      </c>
      <c r="Q18" s="112">
        <v>3</v>
      </c>
      <c r="R18" s="112">
        <v>10800</v>
      </c>
      <c r="S18" s="112">
        <v>1891</v>
      </c>
      <c r="T18" s="112">
        <v>1226</v>
      </c>
      <c r="U18" s="112">
        <v>12</v>
      </c>
      <c r="V18" s="22"/>
      <c r="W18" s="35"/>
      <c r="X18" s="35"/>
      <c r="Y18" s="35"/>
      <c r="Z18" s="35"/>
      <c r="AA18" s="55"/>
      <c r="AB18" s="34"/>
      <c r="AC18" s="34"/>
      <c r="AD18" s="22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</row>
    <row r="19" spans="1:47" x14ac:dyDescent="0.3">
      <c r="A19" s="12" t="s">
        <v>14</v>
      </c>
      <c r="B19" s="23">
        <v>145103</v>
      </c>
      <c r="C19" s="23">
        <v>23646</v>
      </c>
      <c r="D19" s="23">
        <v>17498</v>
      </c>
      <c r="E19" s="23">
        <v>298</v>
      </c>
      <c r="F19" s="112">
        <v>189461</v>
      </c>
      <c r="G19" s="112">
        <v>24629</v>
      </c>
      <c r="H19" s="112">
        <v>23917</v>
      </c>
      <c r="I19" s="112">
        <v>379</v>
      </c>
      <c r="J19" s="112">
        <v>189440</v>
      </c>
      <c r="K19" s="112">
        <v>19516</v>
      </c>
      <c r="L19" s="112">
        <v>23814</v>
      </c>
      <c r="M19" s="112">
        <v>336</v>
      </c>
      <c r="N19" s="112">
        <v>153752</v>
      </c>
      <c r="O19" s="112">
        <v>18560</v>
      </c>
      <c r="P19" s="112">
        <v>13533</v>
      </c>
      <c r="Q19" s="112">
        <v>305</v>
      </c>
      <c r="R19" s="112">
        <v>156733</v>
      </c>
      <c r="S19" s="112">
        <v>22276</v>
      </c>
      <c r="T19" s="112">
        <v>12578</v>
      </c>
      <c r="U19" s="112">
        <v>308</v>
      </c>
      <c r="V19" s="22"/>
      <c r="W19" s="35"/>
      <c r="X19" s="35"/>
      <c r="Y19" s="35"/>
      <c r="Z19" s="35"/>
      <c r="AA19" s="55"/>
      <c r="AB19" s="34"/>
      <c r="AC19" s="34"/>
      <c r="AD19" s="22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</row>
    <row r="20" spans="1:47" x14ac:dyDescent="0.3">
      <c r="A20" s="12" t="s">
        <v>15</v>
      </c>
      <c r="B20" s="23">
        <v>36601</v>
      </c>
      <c r="C20" s="23">
        <v>6916</v>
      </c>
      <c r="D20" s="23">
        <v>5876</v>
      </c>
      <c r="E20" s="23">
        <v>10</v>
      </c>
      <c r="F20" s="112">
        <v>47534</v>
      </c>
      <c r="G20" s="112">
        <v>7716</v>
      </c>
      <c r="H20" s="112">
        <v>7761</v>
      </c>
      <c r="I20" s="112">
        <v>17</v>
      </c>
      <c r="J20" s="112">
        <v>49533</v>
      </c>
      <c r="K20" s="112">
        <v>5307</v>
      </c>
      <c r="L20" s="112">
        <v>6525</v>
      </c>
      <c r="M20" s="112">
        <v>16</v>
      </c>
      <c r="N20" s="112">
        <v>41752</v>
      </c>
      <c r="O20" s="112">
        <v>5726</v>
      </c>
      <c r="P20" s="112">
        <v>4816</v>
      </c>
      <c r="Q20" s="112">
        <v>19</v>
      </c>
      <c r="R20" s="112">
        <v>43743</v>
      </c>
      <c r="S20" s="112">
        <v>7010</v>
      </c>
      <c r="T20" s="112">
        <v>4541</v>
      </c>
      <c r="U20" s="112">
        <v>9</v>
      </c>
      <c r="V20" s="22"/>
      <c r="W20" s="35"/>
      <c r="X20" s="35"/>
      <c r="Y20" s="35"/>
      <c r="Z20" s="35"/>
      <c r="AA20" s="55"/>
      <c r="AB20" s="34"/>
      <c r="AC20" s="34"/>
      <c r="AD20" s="22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</row>
    <row r="21" spans="1:47" x14ac:dyDescent="0.3">
      <c r="A21" s="12" t="s">
        <v>16</v>
      </c>
      <c r="B21" s="23">
        <v>15804</v>
      </c>
      <c r="C21" s="23">
        <v>2685</v>
      </c>
      <c r="D21" s="23">
        <v>1882</v>
      </c>
      <c r="E21" s="23">
        <v>24</v>
      </c>
      <c r="F21" s="112">
        <v>20001</v>
      </c>
      <c r="G21" s="112">
        <v>2976</v>
      </c>
      <c r="H21" s="112">
        <v>2603</v>
      </c>
      <c r="I21" s="112">
        <v>24</v>
      </c>
      <c r="J21" s="112">
        <v>24391</v>
      </c>
      <c r="K21" s="112">
        <v>2971</v>
      </c>
      <c r="L21" s="112">
        <v>2624</v>
      </c>
      <c r="M21" s="112">
        <v>27</v>
      </c>
      <c r="N21" s="112">
        <v>15485</v>
      </c>
      <c r="O21" s="112">
        <v>2107</v>
      </c>
      <c r="P21" s="112">
        <v>1498</v>
      </c>
      <c r="Q21" s="112">
        <v>22</v>
      </c>
      <c r="R21" s="112">
        <v>18470</v>
      </c>
      <c r="S21" s="112">
        <v>2579</v>
      </c>
      <c r="T21" s="112">
        <v>1683</v>
      </c>
      <c r="U21" s="112">
        <v>17</v>
      </c>
      <c r="V21" s="22"/>
      <c r="W21" s="35"/>
      <c r="X21" s="35"/>
      <c r="Y21" s="35"/>
      <c r="Z21" s="35"/>
      <c r="AA21" s="55"/>
      <c r="AB21" s="34"/>
      <c r="AC21" s="34"/>
      <c r="AD21" s="22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</row>
    <row r="22" spans="1:47" x14ac:dyDescent="0.3">
      <c r="A22" s="12" t="s">
        <v>17</v>
      </c>
      <c r="B22" s="23">
        <v>42992</v>
      </c>
      <c r="C22" s="23">
        <v>12659</v>
      </c>
      <c r="D22" s="23">
        <v>9176</v>
      </c>
      <c r="E22" s="23">
        <v>75</v>
      </c>
      <c r="F22" s="112">
        <v>55272</v>
      </c>
      <c r="G22" s="112">
        <v>11921</v>
      </c>
      <c r="H22" s="112">
        <v>11346</v>
      </c>
      <c r="I22" s="112">
        <v>70</v>
      </c>
      <c r="J22" s="112">
        <v>59304</v>
      </c>
      <c r="K22" s="112">
        <v>8884</v>
      </c>
      <c r="L22" s="112">
        <v>11566</v>
      </c>
      <c r="M22" s="112">
        <v>65</v>
      </c>
      <c r="N22" s="112">
        <v>42407</v>
      </c>
      <c r="O22" s="112">
        <v>9085</v>
      </c>
      <c r="P22" s="112">
        <v>6586</v>
      </c>
      <c r="Q22" s="112">
        <v>64</v>
      </c>
      <c r="R22" s="112">
        <v>49945</v>
      </c>
      <c r="S22" s="112">
        <v>13052</v>
      </c>
      <c r="T22" s="112">
        <v>7455</v>
      </c>
      <c r="U22" s="112">
        <v>65</v>
      </c>
      <c r="V22" s="22"/>
      <c r="W22" s="35"/>
      <c r="X22" s="35"/>
      <c r="Y22" s="35"/>
      <c r="Z22" s="35"/>
      <c r="AA22" s="55"/>
      <c r="AB22" s="34"/>
      <c r="AC22" s="34"/>
      <c r="AD22" s="22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</row>
    <row r="23" spans="1:47" s="65" customFormat="1" x14ac:dyDescent="0.3">
      <c r="A23" s="32" t="s">
        <v>18</v>
      </c>
      <c r="B23" s="30">
        <v>1221295</v>
      </c>
      <c r="C23" s="30">
        <v>223933</v>
      </c>
      <c r="D23" s="30">
        <v>148639</v>
      </c>
      <c r="E23" s="30">
        <v>1336</v>
      </c>
      <c r="F23" s="30">
        <v>1541499</v>
      </c>
      <c r="G23" s="30">
        <v>235282</v>
      </c>
      <c r="H23" s="30">
        <v>187369</v>
      </c>
      <c r="I23" s="30">
        <v>1648</v>
      </c>
      <c r="J23" s="30">
        <v>1591843</v>
      </c>
      <c r="K23" s="30">
        <v>186692</v>
      </c>
      <c r="L23" s="30">
        <v>196155</v>
      </c>
      <c r="M23" s="30">
        <v>1667</v>
      </c>
      <c r="N23" s="30">
        <v>1282019</v>
      </c>
      <c r="O23" s="30">
        <v>183007</v>
      </c>
      <c r="P23" s="30">
        <v>128308</v>
      </c>
      <c r="Q23" s="30">
        <v>1568</v>
      </c>
      <c r="R23" s="30">
        <v>1369636</v>
      </c>
      <c r="S23" s="30">
        <v>215146</v>
      </c>
      <c r="T23" s="30">
        <v>125451</v>
      </c>
      <c r="U23" s="30">
        <v>1518</v>
      </c>
      <c r="V23" s="54"/>
      <c r="W23" s="55"/>
      <c r="X23" s="55"/>
      <c r="Y23" s="55"/>
      <c r="Z23" s="55"/>
      <c r="AA23" s="55"/>
      <c r="AB23" s="83"/>
      <c r="AC23" s="83"/>
      <c r="AD23" s="54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</row>
    <row r="24" spans="1:47" x14ac:dyDescent="0.3">
      <c r="A24" s="14"/>
      <c r="B24" s="22"/>
      <c r="C24" s="22"/>
      <c r="D24" s="42"/>
      <c r="E24" s="22"/>
      <c r="F24" s="85"/>
      <c r="G24" s="22"/>
      <c r="H24" s="22"/>
      <c r="I24" s="42"/>
      <c r="J24" s="22"/>
      <c r="K24" s="85"/>
      <c r="L24" s="22"/>
      <c r="M24" s="22"/>
      <c r="N24" s="42"/>
      <c r="O24" s="22"/>
      <c r="P24" s="85"/>
      <c r="S24" s="5"/>
      <c r="U24" s="85"/>
      <c r="V24" s="21"/>
      <c r="W24" s="35"/>
      <c r="X24" s="35"/>
      <c r="Y24" s="35"/>
      <c r="Z24" s="85"/>
      <c r="AA24" s="55"/>
      <c r="AB24" s="22"/>
      <c r="AC24" s="22"/>
      <c r="AD24" s="22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</row>
    <row r="25" spans="1:47" s="22" customFormat="1" x14ac:dyDescent="0.3">
      <c r="A25" s="50" t="s">
        <v>57</v>
      </c>
      <c r="F25" s="33"/>
      <c r="G25" s="33"/>
      <c r="K25" s="33"/>
      <c r="L25" s="33"/>
      <c r="R25" s="92"/>
      <c r="S25" s="92"/>
      <c r="T25" s="92"/>
      <c r="W25" s="77"/>
      <c r="X25" s="77"/>
      <c r="Y25" s="77"/>
      <c r="Z25" s="85"/>
      <c r="AA25" s="35"/>
      <c r="AB25" s="73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</row>
    <row r="26" spans="1:47" s="22" customFormat="1" x14ac:dyDescent="0.3">
      <c r="A26" s="50" t="s">
        <v>56</v>
      </c>
      <c r="M26" s="34"/>
      <c r="N26" s="34"/>
      <c r="R26" s="92"/>
      <c r="S26" s="92"/>
      <c r="T26" s="92"/>
      <c r="W26" s="35"/>
      <c r="X26" s="35"/>
      <c r="Y26" s="113"/>
      <c r="Z26" s="35"/>
      <c r="AA26" s="35"/>
      <c r="AB26" s="42"/>
      <c r="AE26" s="77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1:47" s="22" customFormat="1" x14ac:dyDescent="0.3">
      <c r="A27" s="50" t="s">
        <v>44</v>
      </c>
      <c r="P27" s="56"/>
      <c r="R27" s="92"/>
      <c r="S27" s="92"/>
      <c r="T27" s="92"/>
      <c r="U27" s="36"/>
      <c r="W27" s="49"/>
      <c r="Y27" s="74"/>
      <c r="Z27" s="36"/>
      <c r="AE27" s="77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</row>
    <row r="28" spans="1:47" s="22" customFormat="1" x14ac:dyDescent="0.3">
      <c r="A28" s="50" t="s">
        <v>43</v>
      </c>
      <c r="R28" s="92"/>
      <c r="S28" s="92"/>
      <c r="T28" s="92"/>
      <c r="W28" s="42"/>
      <c r="Y28" s="36"/>
      <c r="AE28" s="78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</row>
    <row r="29" spans="1:47" s="22" customFormat="1" x14ac:dyDescent="0.3">
      <c r="A29" s="50" t="s">
        <v>42</v>
      </c>
      <c r="D29" s="35"/>
      <c r="E29" s="35"/>
      <c r="F29" s="35"/>
      <c r="G29" s="35"/>
      <c r="H29" s="35"/>
      <c r="I29" s="75"/>
      <c r="J29" s="75"/>
      <c r="K29" s="75"/>
      <c r="L29" s="75"/>
      <c r="M29" s="75"/>
      <c r="N29" s="35"/>
      <c r="R29" s="92"/>
      <c r="S29" s="92"/>
      <c r="T29" s="92"/>
      <c r="Y29" s="36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</row>
    <row r="30" spans="1:47" s="22" customFormat="1" x14ac:dyDescent="0.3">
      <c r="A30" s="28"/>
      <c r="D30" s="35"/>
      <c r="E30" s="35"/>
      <c r="F30" s="35"/>
      <c r="G30" s="35"/>
      <c r="T30" s="36"/>
      <c r="X30" s="34"/>
      <c r="Y30" s="36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</row>
    <row r="31" spans="1:47" ht="25.8" x14ac:dyDescent="0.3">
      <c r="A31" s="100" t="s">
        <v>59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22"/>
      <c r="X31" s="34"/>
      <c r="Y31" s="36"/>
      <c r="Z31" s="22"/>
      <c r="AA31" s="22"/>
      <c r="AB31" s="22"/>
      <c r="AC31" s="22"/>
      <c r="AD31" s="22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</row>
    <row r="32" spans="1:47" s="22" customFormat="1" ht="18" x14ac:dyDescent="0.35">
      <c r="A32" s="37"/>
      <c r="B32" s="38"/>
      <c r="C32" s="38"/>
      <c r="H32" s="38"/>
      <c r="I32" s="38"/>
      <c r="J32" s="38"/>
      <c r="K32" s="38"/>
      <c r="Q32" s="39"/>
      <c r="R32" s="39"/>
      <c r="S32" s="39"/>
      <c r="T32" s="39"/>
      <c r="U32" s="39"/>
      <c r="X32" s="61"/>
      <c r="Z32" s="70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</row>
    <row r="33" spans="1:47" s="22" customFormat="1" x14ac:dyDescent="0.3">
      <c r="A33" s="40" t="s">
        <v>49</v>
      </c>
      <c r="D33" s="36"/>
      <c r="E33" s="36"/>
      <c r="F33" s="36"/>
      <c r="G33" s="36"/>
      <c r="H33" s="41"/>
      <c r="I33" s="40" t="s">
        <v>50</v>
      </c>
      <c r="Q33" s="53" t="s">
        <v>65</v>
      </c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</row>
    <row r="34" spans="1:47" ht="14.55" customHeight="1" x14ac:dyDescent="0.3">
      <c r="A34" s="98" t="s">
        <v>0</v>
      </c>
      <c r="B34" s="101" t="s">
        <v>19</v>
      </c>
      <c r="C34" s="101"/>
      <c r="D34" s="101"/>
      <c r="E34" s="101"/>
      <c r="F34" s="101"/>
      <c r="G34" s="43"/>
      <c r="H34" s="43"/>
      <c r="I34" s="98" t="s">
        <v>0</v>
      </c>
      <c r="J34" s="98" t="s">
        <v>45</v>
      </c>
      <c r="K34" s="98"/>
      <c r="L34" s="98"/>
      <c r="M34" s="98"/>
      <c r="N34" s="98"/>
      <c r="O34" s="22"/>
      <c r="P34" s="22"/>
      <c r="Q34" s="98" t="s">
        <v>0</v>
      </c>
      <c r="R34" s="98" t="str">
        <f>+R3</f>
        <v>4T2024</v>
      </c>
      <c r="S34" s="98"/>
      <c r="T34" s="98"/>
      <c r="U34" s="98"/>
      <c r="V34" s="98"/>
      <c r="W34" s="22"/>
      <c r="X34" s="22"/>
      <c r="Y34" s="22"/>
      <c r="Z34" s="22"/>
      <c r="AA34" s="22"/>
      <c r="AB34" s="22"/>
      <c r="AC34" s="22"/>
      <c r="AD34" s="22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</row>
    <row r="35" spans="1:47" ht="26.4" x14ac:dyDescent="0.3">
      <c r="A35" s="98" t="s">
        <v>0</v>
      </c>
      <c r="B35" s="31" t="str">
        <f>+B3</f>
        <v>4T2023</v>
      </c>
      <c r="C35" s="8" t="str">
        <f>+F3</f>
        <v>1T2024</v>
      </c>
      <c r="D35" s="8" t="str">
        <f>+J3</f>
        <v>2T2024</v>
      </c>
      <c r="E35" s="8" t="str">
        <f>+N3</f>
        <v>3T2024</v>
      </c>
      <c r="F35" s="8" t="str">
        <f>+R3</f>
        <v>4T2024</v>
      </c>
      <c r="G35" s="43"/>
      <c r="H35" s="44"/>
      <c r="I35" s="98" t="s">
        <v>0</v>
      </c>
      <c r="J35" s="31" t="str">
        <f>+B3</f>
        <v>4T2023</v>
      </c>
      <c r="K35" s="8" t="str">
        <f>+F3</f>
        <v>1T2024</v>
      </c>
      <c r="L35" s="8" t="str">
        <f>+J3</f>
        <v>2T2024</v>
      </c>
      <c r="M35" s="8" t="str">
        <f>+N3</f>
        <v>3T2024</v>
      </c>
      <c r="N35" s="8" t="str">
        <f>+R3</f>
        <v>4T2024</v>
      </c>
      <c r="O35" s="43"/>
      <c r="P35" s="43"/>
      <c r="Q35" s="98"/>
      <c r="R35" s="8" t="s">
        <v>27</v>
      </c>
      <c r="S35" s="8" t="s">
        <v>26</v>
      </c>
      <c r="T35" s="8" t="s">
        <v>28</v>
      </c>
      <c r="U35" s="8" t="s">
        <v>29</v>
      </c>
      <c r="V35" s="8" t="s">
        <v>22</v>
      </c>
      <c r="W35" s="22"/>
      <c r="X35" s="22"/>
      <c r="Y35" s="22"/>
      <c r="Z35" s="22"/>
      <c r="AA35" s="22"/>
      <c r="AB35" s="22"/>
      <c r="AC35" s="22"/>
      <c r="AD35" s="22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</row>
    <row r="36" spans="1:47" x14ac:dyDescent="0.3">
      <c r="A36" s="12" t="s">
        <v>1</v>
      </c>
      <c r="B36" s="2">
        <v>338638</v>
      </c>
      <c r="C36" s="2">
        <v>403661</v>
      </c>
      <c r="D36" s="2">
        <v>424000</v>
      </c>
      <c r="E36" s="2">
        <v>342912</v>
      </c>
      <c r="F36" s="2">
        <v>362326</v>
      </c>
      <c r="G36" s="45"/>
      <c r="H36" s="46"/>
      <c r="I36" s="24" t="s">
        <v>1</v>
      </c>
      <c r="J36" s="2">
        <v>37839</v>
      </c>
      <c r="K36" s="2">
        <v>36292</v>
      </c>
      <c r="L36" s="2">
        <v>31610</v>
      </c>
      <c r="M36" s="2">
        <v>30080</v>
      </c>
      <c r="N36" s="2">
        <v>35393</v>
      </c>
      <c r="O36" s="42"/>
      <c r="P36" s="34"/>
      <c r="Q36" s="12" t="s">
        <v>1</v>
      </c>
      <c r="R36" s="2">
        <v>307303</v>
      </c>
      <c r="S36" s="27">
        <v>35393</v>
      </c>
      <c r="T36" s="2">
        <v>19452</v>
      </c>
      <c r="U36" s="2">
        <v>178</v>
      </c>
      <c r="V36" s="24">
        <f t="shared" ref="V36:V53" si="0">SUM(R36:U36)</f>
        <v>362326</v>
      </c>
      <c r="W36" s="22"/>
      <c r="X36" s="62"/>
      <c r="Y36" s="62"/>
      <c r="Z36" s="62"/>
      <c r="AA36" s="62"/>
      <c r="AB36" s="62"/>
      <c r="AC36" s="84"/>
      <c r="AD36" s="34"/>
      <c r="AE36" s="79"/>
      <c r="AF36" s="77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</row>
    <row r="37" spans="1:47" x14ac:dyDescent="0.3">
      <c r="A37" s="12" t="s">
        <v>2</v>
      </c>
      <c r="B37" s="2">
        <v>47467</v>
      </c>
      <c r="C37" s="2">
        <v>59289</v>
      </c>
      <c r="D37" s="2">
        <v>57906</v>
      </c>
      <c r="E37" s="2">
        <v>47569</v>
      </c>
      <c r="F37" s="2">
        <v>53800</v>
      </c>
      <c r="G37" s="45"/>
      <c r="H37" s="46"/>
      <c r="I37" s="24" t="s">
        <v>2</v>
      </c>
      <c r="J37" s="2">
        <v>5687</v>
      </c>
      <c r="K37" s="2">
        <v>6021</v>
      </c>
      <c r="L37" s="2">
        <v>4626</v>
      </c>
      <c r="M37" s="2">
        <v>4546</v>
      </c>
      <c r="N37" s="2">
        <v>6006</v>
      </c>
      <c r="O37" s="42"/>
      <c r="P37" s="34"/>
      <c r="Q37" s="12" t="s">
        <v>2</v>
      </c>
      <c r="R37" s="2">
        <v>44073</v>
      </c>
      <c r="S37" s="27">
        <v>6006</v>
      </c>
      <c r="T37" s="2">
        <v>3668</v>
      </c>
      <c r="U37" s="2">
        <v>53</v>
      </c>
      <c r="V37" s="24">
        <f t="shared" si="0"/>
        <v>53800</v>
      </c>
      <c r="W37" s="22"/>
      <c r="X37" s="62"/>
      <c r="Y37" s="62"/>
      <c r="Z37" s="62"/>
      <c r="AA37" s="62"/>
      <c r="AB37" s="62"/>
      <c r="AC37" s="84"/>
      <c r="AD37" s="34"/>
      <c r="AE37" s="79"/>
      <c r="AF37" s="77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</row>
    <row r="38" spans="1:47" x14ac:dyDescent="0.3">
      <c r="A38" s="12" t="s">
        <v>3</v>
      </c>
      <c r="B38" s="2">
        <v>38303</v>
      </c>
      <c r="C38" s="2">
        <v>44109</v>
      </c>
      <c r="D38" s="2">
        <v>44995</v>
      </c>
      <c r="E38" s="2">
        <v>32839</v>
      </c>
      <c r="F38" s="2">
        <v>35716</v>
      </c>
      <c r="G38" s="45"/>
      <c r="H38" s="46"/>
      <c r="I38" s="24" t="s">
        <v>3</v>
      </c>
      <c r="J38" s="2">
        <v>3300</v>
      </c>
      <c r="K38" s="2">
        <v>3187</v>
      </c>
      <c r="L38" s="2">
        <v>2798</v>
      </c>
      <c r="M38" s="2">
        <v>2496</v>
      </c>
      <c r="N38" s="2">
        <v>3125</v>
      </c>
      <c r="O38" s="42"/>
      <c r="P38" s="34"/>
      <c r="Q38" s="12" t="s">
        <v>3</v>
      </c>
      <c r="R38" s="2">
        <v>29937</v>
      </c>
      <c r="S38" s="27">
        <v>3125</v>
      </c>
      <c r="T38" s="2">
        <v>2606</v>
      </c>
      <c r="U38" s="2">
        <v>48</v>
      </c>
      <c r="V38" s="24">
        <f t="shared" si="0"/>
        <v>35716</v>
      </c>
      <c r="W38" s="22"/>
      <c r="X38" s="62"/>
      <c r="Y38" s="62"/>
      <c r="Z38" s="62"/>
      <c r="AA38" s="62"/>
      <c r="AB38" s="62"/>
      <c r="AC38" s="84"/>
      <c r="AD38" s="34"/>
      <c r="AE38" s="79"/>
      <c r="AF38" s="77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</row>
    <row r="39" spans="1:47" x14ac:dyDescent="0.3">
      <c r="A39" s="12" t="s">
        <v>4</v>
      </c>
      <c r="B39" s="2">
        <v>33749</v>
      </c>
      <c r="C39" s="2">
        <v>46775</v>
      </c>
      <c r="D39" s="2">
        <v>47646</v>
      </c>
      <c r="E39" s="2">
        <v>35594</v>
      </c>
      <c r="F39" s="2">
        <v>40851</v>
      </c>
      <c r="G39" s="45"/>
      <c r="H39" s="46"/>
      <c r="I39" s="24" t="s">
        <v>4</v>
      </c>
      <c r="J39" s="2">
        <v>4139</v>
      </c>
      <c r="K39" s="2">
        <v>4933</v>
      </c>
      <c r="L39" s="2">
        <v>3651</v>
      </c>
      <c r="M39" s="2">
        <v>2853</v>
      </c>
      <c r="N39" s="2">
        <v>4065</v>
      </c>
      <c r="O39" s="42"/>
      <c r="P39" s="34"/>
      <c r="Q39" s="12" t="s">
        <v>4</v>
      </c>
      <c r="R39" s="2">
        <v>34955</v>
      </c>
      <c r="S39" s="27">
        <v>4065</v>
      </c>
      <c r="T39" s="2">
        <v>1821</v>
      </c>
      <c r="U39" s="2">
        <v>10</v>
      </c>
      <c r="V39" s="24">
        <f t="shared" si="0"/>
        <v>40851</v>
      </c>
      <c r="W39" s="22"/>
      <c r="X39" s="62"/>
      <c r="Y39" s="62"/>
      <c r="Z39" s="62"/>
      <c r="AA39" s="62"/>
      <c r="AB39" s="62"/>
      <c r="AC39" s="84"/>
      <c r="AD39" s="34"/>
      <c r="AE39" s="79"/>
      <c r="AF39" s="77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</row>
    <row r="40" spans="1:47" x14ac:dyDescent="0.3">
      <c r="A40" s="12" t="s">
        <v>5</v>
      </c>
      <c r="B40" s="2">
        <v>51807</v>
      </c>
      <c r="C40" s="2">
        <v>61654</v>
      </c>
      <c r="D40" s="2">
        <v>65254</v>
      </c>
      <c r="E40" s="2">
        <v>58575</v>
      </c>
      <c r="F40" s="2">
        <v>64900</v>
      </c>
      <c r="G40" s="45"/>
      <c r="H40" s="46"/>
      <c r="I40" s="24" t="s">
        <v>5</v>
      </c>
      <c r="J40" s="2">
        <v>10172</v>
      </c>
      <c r="K40" s="2">
        <v>12421</v>
      </c>
      <c r="L40" s="2">
        <v>11174</v>
      </c>
      <c r="M40" s="2">
        <v>9630</v>
      </c>
      <c r="N40" s="2">
        <v>11078</v>
      </c>
      <c r="O40" s="42"/>
      <c r="P40" s="34"/>
      <c r="Q40" s="12" t="s">
        <v>5</v>
      </c>
      <c r="R40" s="2">
        <v>46713</v>
      </c>
      <c r="S40" s="27">
        <v>11078</v>
      </c>
      <c r="T40" s="2">
        <v>7092</v>
      </c>
      <c r="U40" s="2">
        <v>17</v>
      </c>
      <c r="V40" s="24">
        <f t="shared" si="0"/>
        <v>64900</v>
      </c>
      <c r="W40" s="22"/>
      <c r="X40" s="62"/>
      <c r="Y40" s="62"/>
      <c r="Z40" s="62"/>
      <c r="AA40" s="62"/>
      <c r="AB40" s="62"/>
      <c r="AC40" s="84"/>
      <c r="AD40" s="34"/>
      <c r="AE40" s="79"/>
      <c r="AF40" s="77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</row>
    <row r="41" spans="1:47" x14ac:dyDescent="0.3">
      <c r="A41" s="12" t="s">
        <v>6</v>
      </c>
      <c r="B41" s="2">
        <v>24777</v>
      </c>
      <c r="C41" s="2">
        <v>27293</v>
      </c>
      <c r="D41" s="2">
        <v>27088</v>
      </c>
      <c r="E41" s="2">
        <v>20510</v>
      </c>
      <c r="F41" s="2">
        <v>23361</v>
      </c>
      <c r="G41" s="45"/>
      <c r="H41" s="46"/>
      <c r="I41" s="24" t="s">
        <v>6</v>
      </c>
      <c r="J41" s="2">
        <v>2470</v>
      </c>
      <c r="K41" s="2">
        <v>2262</v>
      </c>
      <c r="L41" s="2">
        <v>2130</v>
      </c>
      <c r="M41" s="2">
        <v>1684</v>
      </c>
      <c r="N41" s="2">
        <v>2440</v>
      </c>
      <c r="O41" s="42"/>
      <c r="P41" s="34"/>
      <c r="Q41" s="12" t="s">
        <v>6</v>
      </c>
      <c r="R41" s="2">
        <v>19546</v>
      </c>
      <c r="S41" s="27">
        <v>2440</v>
      </c>
      <c r="T41" s="2">
        <v>1338</v>
      </c>
      <c r="U41" s="2">
        <v>37</v>
      </c>
      <c r="V41" s="24">
        <f t="shared" si="0"/>
        <v>23361</v>
      </c>
      <c r="W41" s="22"/>
      <c r="X41" s="62"/>
      <c r="Y41" s="62"/>
      <c r="Z41" s="62"/>
      <c r="AA41" s="62"/>
      <c r="AB41" s="62"/>
      <c r="AC41" s="84"/>
      <c r="AD41" s="34"/>
      <c r="AE41" s="79"/>
      <c r="AF41" s="77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</row>
    <row r="42" spans="1:47" x14ac:dyDescent="0.3">
      <c r="A42" s="12" t="s">
        <v>7</v>
      </c>
      <c r="B42" s="2">
        <v>100789</v>
      </c>
      <c r="C42" s="2">
        <v>123317</v>
      </c>
      <c r="D42" s="2">
        <v>114739</v>
      </c>
      <c r="E42" s="2">
        <v>96921</v>
      </c>
      <c r="F42" s="2">
        <v>105806</v>
      </c>
      <c r="G42" s="45"/>
      <c r="H42" s="46"/>
      <c r="I42" s="24" t="s">
        <v>7</v>
      </c>
      <c r="J42" s="2">
        <v>15528</v>
      </c>
      <c r="K42" s="2">
        <v>16786</v>
      </c>
      <c r="L42" s="2">
        <v>10862</v>
      </c>
      <c r="M42" s="2">
        <v>12513</v>
      </c>
      <c r="N42" s="2">
        <v>14224</v>
      </c>
      <c r="O42" s="42"/>
      <c r="P42" s="34"/>
      <c r="Q42" s="12" t="s">
        <v>7</v>
      </c>
      <c r="R42" s="2">
        <v>82993</v>
      </c>
      <c r="S42" s="27">
        <v>14224</v>
      </c>
      <c r="T42" s="2">
        <v>8463</v>
      </c>
      <c r="U42" s="2">
        <v>126</v>
      </c>
      <c r="V42" s="24">
        <f t="shared" si="0"/>
        <v>105806</v>
      </c>
      <c r="W42" s="22"/>
      <c r="X42" s="62"/>
      <c r="Y42" s="62"/>
      <c r="Z42" s="62"/>
      <c r="AA42" s="62"/>
      <c r="AB42" s="62"/>
      <c r="AC42" s="84"/>
      <c r="AD42" s="34"/>
      <c r="AE42" s="79"/>
      <c r="AF42" s="77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</row>
    <row r="43" spans="1:47" x14ac:dyDescent="0.3">
      <c r="A43" s="12" t="s">
        <v>8</v>
      </c>
      <c r="B43" s="2">
        <v>78505</v>
      </c>
      <c r="C43" s="2">
        <v>99861</v>
      </c>
      <c r="D43" s="2">
        <v>95456</v>
      </c>
      <c r="E43" s="2">
        <v>80085</v>
      </c>
      <c r="F43" s="2">
        <v>84443</v>
      </c>
      <c r="G43" s="45"/>
      <c r="H43" s="46"/>
      <c r="I43" s="24" t="s">
        <v>8</v>
      </c>
      <c r="J43" s="2">
        <v>11875</v>
      </c>
      <c r="K43" s="2">
        <v>12495</v>
      </c>
      <c r="L43" s="2">
        <v>9844</v>
      </c>
      <c r="M43" s="2">
        <v>11288</v>
      </c>
      <c r="N43" s="2">
        <v>11570</v>
      </c>
      <c r="O43" s="42"/>
      <c r="P43" s="34"/>
      <c r="Q43" s="12" t="s">
        <v>8</v>
      </c>
      <c r="R43" s="2">
        <v>65768</v>
      </c>
      <c r="S43" s="27">
        <v>11570</v>
      </c>
      <c r="T43" s="2">
        <v>6978</v>
      </c>
      <c r="U43" s="2">
        <v>127</v>
      </c>
      <c r="V43" s="24">
        <f t="shared" si="0"/>
        <v>84443</v>
      </c>
      <c r="W43" s="22"/>
      <c r="X43" s="62"/>
      <c r="Y43" s="62"/>
      <c r="Z43" s="62"/>
      <c r="AA43" s="62"/>
      <c r="AB43" s="62"/>
      <c r="AC43" s="84"/>
      <c r="AD43" s="34"/>
      <c r="AE43" s="79"/>
      <c r="AF43" s="77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</row>
    <row r="44" spans="1:47" x14ac:dyDescent="0.3">
      <c r="A44" s="12" t="s">
        <v>9</v>
      </c>
      <c r="B44" s="2">
        <v>233646</v>
      </c>
      <c r="C44" s="2">
        <v>283242</v>
      </c>
      <c r="D44" s="2">
        <v>285398</v>
      </c>
      <c r="E44" s="2">
        <v>235725</v>
      </c>
      <c r="F44" s="2">
        <v>253290</v>
      </c>
      <c r="G44" s="45"/>
      <c r="H44" s="46"/>
      <c r="I44" s="24" t="s">
        <v>9</v>
      </c>
      <c r="J44" s="2">
        <v>30509</v>
      </c>
      <c r="K44" s="2">
        <v>31920</v>
      </c>
      <c r="L44" s="2">
        <v>27036</v>
      </c>
      <c r="M44" s="2">
        <v>25269</v>
      </c>
      <c r="N44" s="2">
        <v>30016</v>
      </c>
      <c r="O44" s="42"/>
      <c r="P44" s="34"/>
      <c r="Q44" s="12" t="s">
        <v>9</v>
      </c>
      <c r="R44" s="2">
        <v>204891</v>
      </c>
      <c r="S44" s="27">
        <v>30016</v>
      </c>
      <c r="T44" s="2">
        <v>18102</v>
      </c>
      <c r="U44" s="2">
        <v>281</v>
      </c>
      <c r="V44" s="24">
        <f t="shared" si="0"/>
        <v>253290</v>
      </c>
      <c r="W44" s="22"/>
      <c r="X44" s="62"/>
      <c r="Y44" s="62"/>
      <c r="Z44" s="62"/>
      <c r="AA44" s="62"/>
      <c r="AB44" s="62"/>
      <c r="AC44" s="84"/>
      <c r="AD44" s="34"/>
      <c r="AE44" s="79"/>
      <c r="AF44" s="77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</row>
    <row r="45" spans="1:47" x14ac:dyDescent="0.3">
      <c r="A45" s="12" t="s">
        <v>41</v>
      </c>
      <c r="B45" s="2">
        <v>990</v>
      </c>
      <c r="C45" s="2">
        <v>1571</v>
      </c>
      <c r="D45" s="2">
        <v>1475</v>
      </c>
      <c r="E45" s="2">
        <v>1203</v>
      </c>
      <c r="F45" s="2">
        <v>1393</v>
      </c>
      <c r="G45" s="45"/>
      <c r="H45" s="46"/>
      <c r="I45" s="24" t="s">
        <v>41</v>
      </c>
      <c r="J45" s="2">
        <v>28</v>
      </c>
      <c r="K45" s="2">
        <v>18</v>
      </c>
      <c r="L45" s="2">
        <v>13</v>
      </c>
      <c r="M45" s="2">
        <v>35</v>
      </c>
      <c r="N45" s="2">
        <v>32</v>
      </c>
      <c r="O45" s="42"/>
      <c r="P45" s="34"/>
      <c r="Q45" s="12" t="s">
        <v>41</v>
      </c>
      <c r="R45" s="2">
        <v>1245</v>
      </c>
      <c r="S45" s="27">
        <v>32</v>
      </c>
      <c r="T45" s="2">
        <v>114</v>
      </c>
      <c r="U45" s="2">
        <v>2</v>
      </c>
      <c r="V45" s="24">
        <f t="shared" si="0"/>
        <v>1393</v>
      </c>
      <c r="W45" s="22"/>
      <c r="X45" s="62"/>
      <c r="Y45" s="62"/>
      <c r="Z45" s="62"/>
      <c r="AA45" s="62"/>
      <c r="AB45" s="62"/>
      <c r="AC45" s="84"/>
      <c r="AD45" s="34"/>
      <c r="AE45" s="79"/>
      <c r="AF45" s="77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</row>
    <row r="46" spans="1:47" x14ac:dyDescent="0.3">
      <c r="A46" s="12" t="s">
        <v>10</v>
      </c>
      <c r="B46" s="2">
        <v>179057</v>
      </c>
      <c r="C46" s="2">
        <v>219525</v>
      </c>
      <c r="D46" s="2">
        <v>226143</v>
      </c>
      <c r="E46" s="2">
        <v>184150</v>
      </c>
      <c r="F46" s="2">
        <v>187969</v>
      </c>
      <c r="G46" s="45"/>
      <c r="H46" s="46"/>
      <c r="I46" s="24" t="s">
        <v>10</v>
      </c>
      <c r="J46" s="2">
        <v>30356</v>
      </c>
      <c r="K46" s="2">
        <v>29451</v>
      </c>
      <c r="L46" s="2">
        <v>23898</v>
      </c>
      <c r="M46" s="2">
        <v>23484</v>
      </c>
      <c r="N46" s="2">
        <v>26446</v>
      </c>
      <c r="O46" s="42"/>
      <c r="P46" s="34"/>
      <c r="Q46" s="12" t="s">
        <v>10</v>
      </c>
      <c r="R46" s="2">
        <v>146009</v>
      </c>
      <c r="S46" s="27">
        <v>26446</v>
      </c>
      <c r="T46" s="2">
        <v>15452</v>
      </c>
      <c r="U46" s="2">
        <v>62</v>
      </c>
      <c r="V46" s="24">
        <f t="shared" si="0"/>
        <v>187969</v>
      </c>
      <c r="W46" s="22"/>
      <c r="X46" s="62"/>
      <c r="Y46" s="62"/>
      <c r="Z46" s="62"/>
      <c r="AA46" s="62"/>
      <c r="AB46" s="62"/>
      <c r="AC46" s="84"/>
      <c r="AD46" s="34"/>
      <c r="AE46" s="79"/>
      <c r="AF46" s="77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</row>
    <row r="47" spans="1:47" x14ac:dyDescent="0.3">
      <c r="A47" s="12" t="s">
        <v>11</v>
      </c>
      <c r="B47" s="2">
        <v>48658</v>
      </c>
      <c r="C47" s="2">
        <v>62319</v>
      </c>
      <c r="D47" s="2">
        <v>54720</v>
      </c>
      <c r="E47" s="2">
        <v>47492</v>
      </c>
      <c r="F47" s="2">
        <v>54157</v>
      </c>
      <c r="G47" s="45"/>
      <c r="H47" s="46"/>
      <c r="I47" s="24" t="s">
        <v>11</v>
      </c>
      <c r="J47" s="2">
        <v>7250</v>
      </c>
      <c r="K47" s="2">
        <v>7820</v>
      </c>
      <c r="L47" s="2">
        <v>4600</v>
      </c>
      <c r="M47" s="2">
        <v>6235</v>
      </c>
      <c r="N47" s="2">
        <v>7546</v>
      </c>
      <c r="O47" s="42"/>
      <c r="P47" s="34"/>
      <c r="Q47" s="12" t="s">
        <v>11</v>
      </c>
      <c r="R47" s="2">
        <v>40427</v>
      </c>
      <c r="S47" s="27">
        <v>7546</v>
      </c>
      <c r="T47" s="2">
        <v>6128</v>
      </c>
      <c r="U47" s="2">
        <v>56</v>
      </c>
      <c r="V47" s="24">
        <f t="shared" si="0"/>
        <v>54157</v>
      </c>
      <c r="W47" s="22"/>
      <c r="X47" s="62"/>
      <c r="Y47" s="62"/>
      <c r="Z47" s="62"/>
      <c r="AA47" s="62"/>
      <c r="AB47" s="62"/>
      <c r="AC47" s="84"/>
      <c r="AD47" s="34"/>
      <c r="AE47" s="79"/>
      <c r="AF47" s="77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</row>
    <row r="48" spans="1:47" x14ac:dyDescent="0.3">
      <c r="A48" s="12" t="s">
        <v>12</v>
      </c>
      <c r="B48" s="2">
        <v>84342</v>
      </c>
      <c r="C48" s="2">
        <v>111181</v>
      </c>
      <c r="D48" s="2">
        <v>112747</v>
      </c>
      <c r="E48" s="2">
        <v>84069</v>
      </c>
      <c r="F48" s="2">
        <v>89346</v>
      </c>
      <c r="G48" s="45"/>
      <c r="H48" s="46"/>
      <c r="I48" s="24" t="s">
        <v>12</v>
      </c>
      <c r="J48" s="2">
        <v>16134</v>
      </c>
      <c r="K48" s="2">
        <v>21530</v>
      </c>
      <c r="L48" s="2">
        <v>16399</v>
      </c>
      <c r="M48" s="2">
        <v>15864</v>
      </c>
      <c r="N48" s="2">
        <v>16397</v>
      </c>
      <c r="O48" s="42"/>
      <c r="P48" s="34"/>
      <c r="Q48" s="12" t="s">
        <v>12</v>
      </c>
      <c r="R48" s="2">
        <v>66085</v>
      </c>
      <c r="S48" s="27">
        <v>16397</v>
      </c>
      <c r="T48" s="2">
        <v>6754</v>
      </c>
      <c r="U48" s="2">
        <v>110</v>
      </c>
      <c r="V48" s="24">
        <f t="shared" si="0"/>
        <v>89346</v>
      </c>
      <c r="W48" s="22"/>
      <c r="X48" s="63"/>
      <c r="Y48" s="63"/>
      <c r="Z48" s="63"/>
      <c r="AA48" s="63"/>
      <c r="AB48" s="63"/>
      <c r="AC48" s="84"/>
      <c r="AD48" s="34"/>
      <c r="AE48" s="79"/>
      <c r="AF48" s="77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1:47" x14ac:dyDescent="0.3">
      <c r="A49" s="12" t="s">
        <v>13</v>
      </c>
      <c r="B49" s="2">
        <v>13230</v>
      </c>
      <c r="C49" s="2">
        <v>16374</v>
      </c>
      <c r="D49" s="2">
        <v>14471</v>
      </c>
      <c r="E49" s="2">
        <v>11541</v>
      </c>
      <c r="F49" s="2">
        <v>13929</v>
      </c>
      <c r="G49" s="45"/>
      <c r="H49" s="46"/>
      <c r="I49" s="24" t="s">
        <v>13</v>
      </c>
      <c r="J49" s="2">
        <v>2740</v>
      </c>
      <c r="K49" s="2">
        <v>2904</v>
      </c>
      <c r="L49" s="2">
        <v>1373</v>
      </c>
      <c r="M49" s="2">
        <v>1552</v>
      </c>
      <c r="N49" s="2">
        <v>1891</v>
      </c>
      <c r="O49" s="42"/>
      <c r="P49" s="34"/>
      <c r="Q49" s="12" t="s">
        <v>13</v>
      </c>
      <c r="R49" s="2">
        <v>10800</v>
      </c>
      <c r="S49" s="27">
        <v>1891</v>
      </c>
      <c r="T49" s="2">
        <v>1226</v>
      </c>
      <c r="U49" s="2">
        <v>12</v>
      </c>
      <c r="V49" s="24">
        <f t="shared" si="0"/>
        <v>13929</v>
      </c>
      <c r="W49" s="22"/>
      <c r="X49" s="63"/>
      <c r="Y49" s="63"/>
      <c r="Z49" s="63"/>
      <c r="AA49" s="63"/>
      <c r="AB49" s="63"/>
      <c r="AC49" s="84"/>
      <c r="AD49" s="34"/>
      <c r="AE49" s="79"/>
      <c r="AF49" s="77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</row>
    <row r="50" spans="1:47" x14ac:dyDescent="0.3">
      <c r="A50" s="12" t="s">
        <v>14</v>
      </c>
      <c r="B50" s="2">
        <v>186545</v>
      </c>
      <c r="C50" s="2">
        <v>238386</v>
      </c>
      <c r="D50" s="2">
        <v>233106</v>
      </c>
      <c r="E50" s="2">
        <v>186150</v>
      </c>
      <c r="F50" s="2">
        <v>191895</v>
      </c>
      <c r="G50" s="45"/>
      <c r="H50" s="46"/>
      <c r="I50" s="12" t="s">
        <v>14</v>
      </c>
      <c r="J50" s="2">
        <v>23646</v>
      </c>
      <c r="K50" s="2">
        <v>24629</v>
      </c>
      <c r="L50" s="2">
        <v>19516</v>
      </c>
      <c r="M50" s="2">
        <v>18560</v>
      </c>
      <c r="N50" s="2">
        <v>22276</v>
      </c>
      <c r="O50" s="42"/>
      <c r="P50" s="34"/>
      <c r="Q50" s="12" t="s">
        <v>14</v>
      </c>
      <c r="R50" s="2">
        <v>156733</v>
      </c>
      <c r="S50" s="27">
        <v>22276</v>
      </c>
      <c r="T50" s="2">
        <v>12578</v>
      </c>
      <c r="U50" s="2">
        <v>308</v>
      </c>
      <c r="V50" s="24">
        <f t="shared" si="0"/>
        <v>191895</v>
      </c>
      <c r="W50" s="22"/>
      <c r="X50" s="63"/>
      <c r="Y50" s="63"/>
      <c r="Z50" s="63"/>
      <c r="AA50" s="63"/>
      <c r="AB50" s="63"/>
      <c r="AC50" s="84"/>
      <c r="AD50" s="34"/>
      <c r="AE50" s="79"/>
      <c r="AF50" s="77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</row>
    <row r="51" spans="1:47" x14ac:dyDescent="0.3">
      <c r="A51" s="12" t="s">
        <v>15</v>
      </c>
      <c r="B51" s="2">
        <v>49403</v>
      </c>
      <c r="C51" s="2">
        <v>63028</v>
      </c>
      <c r="D51" s="2">
        <v>61381</v>
      </c>
      <c r="E51" s="2">
        <v>52313</v>
      </c>
      <c r="F51" s="2">
        <v>55303</v>
      </c>
      <c r="G51" s="45"/>
      <c r="H51" s="46"/>
      <c r="I51" s="12" t="s">
        <v>15</v>
      </c>
      <c r="J51" s="2">
        <v>6916</v>
      </c>
      <c r="K51" s="2">
        <v>7716</v>
      </c>
      <c r="L51" s="2">
        <v>5307</v>
      </c>
      <c r="M51" s="2">
        <v>5726</v>
      </c>
      <c r="N51" s="2">
        <v>7010</v>
      </c>
      <c r="O51" s="42"/>
      <c r="P51" s="34"/>
      <c r="Q51" s="12" t="s">
        <v>15</v>
      </c>
      <c r="R51" s="2">
        <v>43743</v>
      </c>
      <c r="S51" s="27">
        <v>7010</v>
      </c>
      <c r="T51" s="2">
        <v>4541</v>
      </c>
      <c r="U51" s="2">
        <v>9</v>
      </c>
      <c r="V51" s="24">
        <f t="shared" si="0"/>
        <v>55303</v>
      </c>
      <c r="W51" s="22"/>
      <c r="X51" s="63"/>
      <c r="Y51" s="63"/>
      <c r="Z51" s="63"/>
      <c r="AA51" s="63"/>
      <c r="AB51" s="63"/>
      <c r="AC51" s="84"/>
      <c r="AD51" s="34"/>
      <c r="AE51" s="79"/>
      <c r="AF51" s="77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</row>
    <row r="52" spans="1:47" x14ac:dyDescent="0.3">
      <c r="A52" s="12" t="s">
        <v>16</v>
      </c>
      <c r="B52" s="2">
        <v>20395</v>
      </c>
      <c r="C52" s="2">
        <v>25604</v>
      </c>
      <c r="D52" s="2">
        <v>30013</v>
      </c>
      <c r="E52" s="2">
        <v>19112</v>
      </c>
      <c r="F52" s="2">
        <v>22749</v>
      </c>
      <c r="G52" s="45"/>
      <c r="H52" s="46"/>
      <c r="I52" s="12" t="s">
        <v>16</v>
      </c>
      <c r="J52" s="2">
        <v>2685</v>
      </c>
      <c r="K52" s="2">
        <v>2976</v>
      </c>
      <c r="L52" s="2">
        <v>2971</v>
      </c>
      <c r="M52" s="2">
        <v>2107</v>
      </c>
      <c r="N52" s="2">
        <v>2579</v>
      </c>
      <c r="O52" s="42"/>
      <c r="P52" s="34"/>
      <c r="Q52" s="12" t="s">
        <v>16</v>
      </c>
      <c r="R52" s="2">
        <v>18470</v>
      </c>
      <c r="S52" s="27">
        <v>2579</v>
      </c>
      <c r="T52" s="2">
        <v>1683</v>
      </c>
      <c r="U52" s="2">
        <v>17</v>
      </c>
      <c r="V52" s="24">
        <f t="shared" si="0"/>
        <v>22749</v>
      </c>
      <c r="W52" s="22"/>
      <c r="X52" s="63"/>
      <c r="Y52" s="63"/>
      <c r="Z52" s="63"/>
      <c r="AA52" s="63"/>
      <c r="AB52" s="63"/>
      <c r="AC52" s="84"/>
      <c r="AD52" s="34"/>
      <c r="AE52" s="79"/>
      <c r="AF52" s="77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</row>
    <row r="53" spans="1:47" x14ac:dyDescent="0.3">
      <c r="A53" s="12" t="s">
        <v>17</v>
      </c>
      <c r="B53" s="2">
        <v>64902</v>
      </c>
      <c r="C53" s="2">
        <v>78609</v>
      </c>
      <c r="D53" s="2">
        <v>79819</v>
      </c>
      <c r="E53" s="2">
        <v>58142</v>
      </c>
      <c r="F53" s="2">
        <v>70517</v>
      </c>
      <c r="G53" s="45"/>
      <c r="H53" s="46"/>
      <c r="I53" s="12" t="s">
        <v>17</v>
      </c>
      <c r="J53" s="2">
        <v>12659</v>
      </c>
      <c r="K53" s="2">
        <v>11921</v>
      </c>
      <c r="L53" s="2">
        <v>8884</v>
      </c>
      <c r="M53" s="2">
        <v>9085</v>
      </c>
      <c r="N53" s="2">
        <v>13052</v>
      </c>
      <c r="O53" s="42"/>
      <c r="P53" s="34"/>
      <c r="Q53" s="12" t="s">
        <v>17</v>
      </c>
      <c r="R53" s="2">
        <v>49945</v>
      </c>
      <c r="S53" s="27">
        <v>13052</v>
      </c>
      <c r="T53" s="2">
        <v>7455</v>
      </c>
      <c r="U53" s="2">
        <v>65</v>
      </c>
      <c r="V53" s="24">
        <f t="shared" si="0"/>
        <v>70517</v>
      </c>
      <c r="W53" s="22"/>
      <c r="X53" s="63"/>
      <c r="Y53" s="63"/>
      <c r="Z53" s="63"/>
      <c r="AA53" s="63"/>
      <c r="AB53" s="63"/>
      <c r="AC53" s="84"/>
      <c r="AD53" s="34"/>
      <c r="AE53" s="79"/>
      <c r="AF53" s="77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</row>
    <row r="54" spans="1:47" x14ac:dyDescent="0.3">
      <c r="A54" s="13" t="s">
        <v>18</v>
      </c>
      <c r="B54" s="13">
        <f>SUM(B36:B53)</f>
        <v>1595203</v>
      </c>
      <c r="C54" s="13">
        <f t="shared" ref="C54:F54" si="1">SUM(C36:C53)</f>
        <v>1965798</v>
      </c>
      <c r="D54" s="13">
        <f t="shared" si="1"/>
        <v>1976357</v>
      </c>
      <c r="E54" s="13">
        <f t="shared" si="1"/>
        <v>1594902</v>
      </c>
      <c r="F54" s="13">
        <f t="shared" si="1"/>
        <v>1711751</v>
      </c>
      <c r="G54" s="45"/>
      <c r="H54" s="46"/>
      <c r="I54" s="13" t="s">
        <v>18</v>
      </c>
      <c r="J54" s="13">
        <f>SUM(J36:J53)</f>
        <v>223933</v>
      </c>
      <c r="K54" s="13">
        <f t="shared" ref="K54:N54" si="2">SUM(K36:K53)</f>
        <v>235282</v>
      </c>
      <c r="L54" s="13">
        <f t="shared" si="2"/>
        <v>186692</v>
      </c>
      <c r="M54" s="13">
        <f t="shared" si="2"/>
        <v>183007</v>
      </c>
      <c r="N54" s="13">
        <f t="shared" si="2"/>
        <v>215146</v>
      </c>
      <c r="O54" s="42"/>
      <c r="P54" s="34"/>
      <c r="Q54" s="13" t="s">
        <v>18</v>
      </c>
      <c r="R54" s="13">
        <f>SUM(R36:R53)</f>
        <v>1369636</v>
      </c>
      <c r="S54" s="13">
        <f t="shared" ref="S54:V54" si="3">SUM(S36:S53)</f>
        <v>215146</v>
      </c>
      <c r="T54" s="13">
        <f t="shared" si="3"/>
        <v>125451</v>
      </c>
      <c r="U54" s="13">
        <f t="shared" si="3"/>
        <v>1518</v>
      </c>
      <c r="V54" s="13">
        <f t="shared" si="3"/>
        <v>1711751</v>
      </c>
      <c r="W54" s="22"/>
      <c r="X54" s="76"/>
      <c r="Y54" s="76"/>
      <c r="Z54" s="76"/>
      <c r="AA54" s="76"/>
      <c r="AB54" s="35"/>
      <c r="AC54" s="84"/>
      <c r="AD54" s="34"/>
      <c r="AE54" s="79"/>
      <c r="AF54" s="77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</row>
    <row r="55" spans="1:47" s="22" customFormat="1" x14ac:dyDescent="0.3">
      <c r="A55" s="50" t="s">
        <v>44</v>
      </c>
      <c r="B55" s="68"/>
      <c r="C55" s="68"/>
      <c r="D55" s="68"/>
      <c r="E55" s="68"/>
      <c r="F55" s="68"/>
      <c r="G55" s="47"/>
      <c r="H55" s="47"/>
      <c r="I55" s="47"/>
      <c r="J55" s="47"/>
      <c r="K55" s="69"/>
      <c r="L55" s="69"/>
      <c r="M55" s="69"/>
      <c r="N55" s="69"/>
      <c r="R55" s="42"/>
      <c r="T55" s="42"/>
      <c r="X55" s="35"/>
      <c r="Y55" s="35"/>
      <c r="Z55" s="35"/>
      <c r="AA55" s="35"/>
      <c r="AB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</row>
    <row r="56" spans="1:47" s="22" customFormat="1" x14ac:dyDescent="0.3">
      <c r="A56" s="40" t="s">
        <v>48</v>
      </c>
      <c r="C56" s="40"/>
      <c r="D56" s="48"/>
      <c r="F56" s="48"/>
      <c r="G56" s="48"/>
      <c r="H56" s="48"/>
      <c r="I56" s="40" t="s">
        <v>47</v>
      </c>
      <c r="K56" s="40"/>
      <c r="L56" s="48"/>
      <c r="M56" s="48"/>
      <c r="N56" s="69"/>
      <c r="Q56" s="53" t="s">
        <v>66</v>
      </c>
      <c r="X56" s="35"/>
      <c r="Y56" s="35"/>
      <c r="Z56" s="35"/>
      <c r="AA56" s="35"/>
      <c r="AB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</row>
    <row r="57" spans="1:47" ht="15" customHeight="1" x14ac:dyDescent="0.3">
      <c r="A57" s="98" t="s">
        <v>0</v>
      </c>
      <c r="B57" s="98" t="s">
        <v>21</v>
      </c>
      <c r="C57" s="98"/>
      <c r="D57" s="98"/>
      <c r="E57" s="98"/>
      <c r="F57" s="98"/>
      <c r="G57" s="40"/>
      <c r="H57" s="40"/>
      <c r="I57" s="98" t="s">
        <v>0</v>
      </c>
      <c r="J57" s="98" t="s">
        <v>30</v>
      </c>
      <c r="K57" s="98"/>
      <c r="L57" s="98"/>
      <c r="M57" s="98"/>
      <c r="N57" s="98"/>
      <c r="O57" s="22"/>
      <c r="P57" s="22"/>
      <c r="Q57" s="98" t="s">
        <v>0</v>
      </c>
      <c r="R57" s="98" t="str">
        <f>+R3</f>
        <v>4T2024</v>
      </c>
      <c r="S57" s="98"/>
      <c r="T57" s="98"/>
      <c r="U57" s="98"/>
      <c r="V57" s="98"/>
      <c r="W57" s="22"/>
      <c r="X57" s="35"/>
      <c r="Y57" s="35"/>
      <c r="Z57" s="35"/>
      <c r="AA57" s="35"/>
      <c r="AB57" s="35"/>
      <c r="AC57" s="22"/>
      <c r="AD57" s="22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</row>
    <row r="58" spans="1:47" ht="26.4" x14ac:dyDescent="0.3">
      <c r="A58" s="98" t="s">
        <v>0</v>
      </c>
      <c r="B58" s="8" t="str">
        <f>+B35</f>
        <v>4T2023</v>
      </c>
      <c r="C58" s="8" t="str">
        <f t="shared" ref="C58:F58" si="4">+C35</f>
        <v>1T2024</v>
      </c>
      <c r="D58" s="8" t="str">
        <f t="shared" si="4"/>
        <v>2T2024</v>
      </c>
      <c r="E58" s="8" t="str">
        <f t="shared" si="4"/>
        <v>3T2024</v>
      </c>
      <c r="F58" s="8" t="str">
        <f t="shared" si="4"/>
        <v>4T2024</v>
      </c>
      <c r="G58" s="43"/>
      <c r="H58" s="43"/>
      <c r="I58" s="98"/>
      <c r="J58" s="31" t="str">
        <f>+J35</f>
        <v>4T2023</v>
      </c>
      <c r="K58" s="31" t="str">
        <f t="shared" ref="K58:N58" si="5">+K35</f>
        <v>1T2024</v>
      </c>
      <c r="L58" s="31" t="str">
        <f t="shared" si="5"/>
        <v>2T2024</v>
      </c>
      <c r="M58" s="31" t="str">
        <f t="shared" si="5"/>
        <v>3T2024</v>
      </c>
      <c r="N58" s="31" t="str">
        <f t="shared" si="5"/>
        <v>4T2024</v>
      </c>
      <c r="O58" s="43"/>
      <c r="P58" s="43"/>
      <c r="Q58" s="98"/>
      <c r="R58" s="8" t="s">
        <v>35</v>
      </c>
      <c r="S58" s="8" t="s">
        <v>36</v>
      </c>
      <c r="T58" s="8" t="s">
        <v>37</v>
      </c>
      <c r="U58" s="8" t="s">
        <v>38</v>
      </c>
      <c r="V58" s="8" t="s">
        <v>39</v>
      </c>
      <c r="W58" s="22"/>
      <c r="X58" s="35"/>
      <c r="Y58" s="35"/>
      <c r="Z58" s="35"/>
      <c r="AA58" s="35"/>
      <c r="AB58" s="35"/>
      <c r="AC58" s="22"/>
      <c r="AD58" s="22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</row>
    <row r="59" spans="1:47" x14ac:dyDescent="0.3">
      <c r="A59" s="12" t="s">
        <v>1</v>
      </c>
      <c r="B59" s="6">
        <v>0.21228520758799976</v>
      </c>
      <c r="C59" s="6">
        <v>0.20534205447355222</v>
      </c>
      <c r="D59" s="6">
        <v>0.21453613896679599</v>
      </c>
      <c r="E59" s="6">
        <v>0.21500505987201721</v>
      </c>
      <c r="F59" s="15">
        <v>0.21166980477884925</v>
      </c>
      <c r="G59" s="45"/>
      <c r="H59" s="45"/>
      <c r="I59" s="12" t="s">
        <v>1</v>
      </c>
      <c r="J59" s="6">
        <v>0.1689746486672353</v>
      </c>
      <c r="K59" s="6">
        <v>0.15424894382060675</v>
      </c>
      <c r="L59" s="6">
        <v>0.16931630707261158</v>
      </c>
      <c r="M59" s="15">
        <v>0.16436529750228132</v>
      </c>
      <c r="N59" s="15">
        <v>0.16450689299359506</v>
      </c>
      <c r="O59" s="34"/>
      <c r="P59" s="34"/>
      <c r="Q59" s="12" t="s">
        <v>1</v>
      </c>
      <c r="R59" s="6">
        <v>0.84813952076306975</v>
      </c>
      <c r="S59" s="6">
        <v>9.7682749788864168E-2</v>
      </c>
      <c r="T59" s="6">
        <v>5.3686459155567086E-2</v>
      </c>
      <c r="U59" s="6">
        <v>4.9127029249902026E-4</v>
      </c>
      <c r="V59" s="67">
        <f>SUM(R59:U59)</f>
        <v>1</v>
      </c>
      <c r="W59" s="22"/>
      <c r="X59" s="22"/>
      <c r="Y59" s="22"/>
      <c r="Z59" s="22"/>
      <c r="AA59" s="22"/>
      <c r="AB59" s="22"/>
      <c r="AC59" s="22"/>
      <c r="AD59" s="22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</row>
    <row r="60" spans="1:47" x14ac:dyDescent="0.3">
      <c r="A60" s="12" t="s">
        <v>2</v>
      </c>
      <c r="B60" s="6">
        <v>2.9756087469745229E-2</v>
      </c>
      <c r="C60" s="6">
        <v>3.0160270790793357E-2</v>
      </c>
      <c r="D60" s="6">
        <v>2.9299362412762472E-2</v>
      </c>
      <c r="E60" s="6">
        <v>2.9825656999615022E-2</v>
      </c>
      <c r="F60" s="15">
        <v>3.1429804919056566E-2</v>
      </c>
      <c r="G60" s="45"/>
      <c r="H60" s="45"/>
      <c r="I60" s="12" t="s">
        <v>2</v>
      </c>
      <c r="J60" s="6">
        <v>2.5395988978846352E-2</v>
      </c>
      <c r="K60" s="6">
        <v>2.5590567914247585E-2</v>
      </c>
      <c r="L60" s="6">
        <v>2.4778780022711205E-2</v>
      </c>
      <c r="M60" s="15">
        <v>2.4840579868529618E-2</v>
      </c>
      <c r="N60" s="15">
        <v>2.7915926858970187E-2</v>
      </c>
      <c r="O60" s="34"/>
      <c r="P60" s="34"/>
      <c r="Q60" s="12" t="s">
        <v>2</v>
      </c>
      <c r="R60" s="6">
        <v>0.81920074349442384</v>
      </c>
      <c r="S60" s="6">
        <v>0.111635687732342</v>
      </c>
      <c r="T60" s="6">
        <v>6.8178438661710042E-2</v>
      </c>
      <c r="U60" s="6">
        <v>9.8513011152416346E-4</v>
      </c>
      <c r="V60" s="67">
        <f t="shared" ref="V60:V76" si="6">SUM(R60:U60)</f>
        <v>1</v>
      </c>
      <c r="W60" s="22"/>
      <c r="X60" s="22"/>
      <c r="Y60" s="22"/>
      <c r="Z60" s="22"/>
      <c r="AA60" s="22"/>
      <c r="AB60" s="22"/>
      <c r="AC60" s="22"/>
      <c r="AD60" s="22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</row>
    <row r="61" spans="1:47" x14ac:dyDescent="0.3">
      <c r="A61" s="12" t="s">
        <v>3</v>
      </c>
      <c r="B61" s="6">
        <v>2.4011364070905081E-2</v>
      </c>
      <c r="C61" s="6">
        <v>2.2438215930629699E-2</v>
      </c>
      <c r="D61" s="6">
        <v>2.2766635784931568E-2</v>
      </c>
      <c r="E61" s="6">
        <v>2.0589979823211708E-2</v>
      </c>
      <c r="F61" s="15">
        <v>2.0865184247007888E-2</v>
      </c>
      <c r="G61" s="45"/>
      <c r="H61" s="45"/>
      <c r="I61" s="12" t="s">
        <v>3</v>
      </c>
      <c r="J61" s="6">
        <v>1.4736550664707748E-2</v>
      </c>
      <c r="K61" s="6">
        <v>1.3545447590550914E-2</v>
      </c>
      <c r="L61" s="6">
        <v>1.4987251730122341E-2</v>
      </c>
      <c r="M61" s="15">
        <v>1.3638822558699941E-2</v>
      </c>
      <c r="N61" s="15">
        <v>1.4525020218828144E-2</v>
      </c>
      <c r="O61" s="34"/>
      <c r="P61" s="34"/>
      <c r="Q61" s="12" t="s">
        <v>3</v>
      </c>
      <c r="R61" s="6">
        <v>0.83819576660320305</v>
      </c>
      <c r="S61" s="6">
        <v>8.7495800201590326E-2</v>
      </c>
      <c r="T61" s="6">
        <v>7.2964497704110204E-2</v>
      </c>
      <c r="U61" s="6">
        <v>1.3439354910964273E-3</v>
      </c>
      <c r="V61" s="67">
        <f t="shared" si="6"/>
        <v>1</v>
      </c>
      <c r="W61" s="22"/>
      <c r="X61" s="22"/>
      <c r="Y61" s="22"/>
      <c r="Z61" s="22"/>
      <c r="AA61" s="22"/>
      <c r="AB61" s="22"/>
      <c r="AC61" s="22"/>
      <c r="AD61" s="22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</row>
    <row r="62" spans="1:47" x14ac:dyDescent="0.3">
      <c r="A62" s="12" t="s">
        <v>4</v>
      </c>
      <c r="B62" s="6">
        <v>2.1156554996448727E-2</v>
      </c>
      <c r="C62" s="6">
        <v>2.3794408174186769E-2</v>
      </c>
      <c r="D62" s="6">
        <v>2.4107992634933871E-2</v>
      </c>
      <c r="E62" s="6">
        <v>2.2317358684107235E-2</v>
      </c>
      <c r="F62" s="15">
        <v>2.3865036445137173E-2</v>
      </c>
      <c r="G62" s="45"/>
      <c r="H62" s="45"/>
      <c r="I62" s="12" t="s">
        <v>4</v>
      </c>
      <c r="J62" s="6">
        <v>1.8483207030674353E-2</v>
      </c>
      <c r="K62" s="6">
        <v>2.096632976598295E-2</v>
      </c>
      <c r="L62" s="6">
        <v>1.9556274505602812E-2</v>
      </c>
      <c r="M62" s="15">
        <v>1.5589567612167841E-2</v>
      </c>
      <c r="N62" s="15">
        <v>1.889414630065165E-2</v>
      </c>
      <c r="O62" s="34"/>
      <c r="P62" s="34"/>
      <c r="Q62" s="12" t="s">
        <v>4</v>
      </c>
      <c r="R62" s="6">
        <v>0.855670607818658</v>
      </c>
      <c r="S62" s="6">
        <v>9.9507967981199971E-2</v>
      </c>
      <c r="T62" s="6">
        <v>4.4576632150987734E-2</v>
      </c>
      <c r="U62" s="6">
        <v>2.4479204915424347E-4</v>
      </c>
      <c r="V62" s="67">
        <f t="shared" si="6"/>
        <v>1</v>
      </c>
      <c r="W62" s="22"/>
      <c r="X62" s="22"/>
      <c r="Y62" s="22"/>
      <c r="Z62" s="22"/>
      <c r="AA62" s="22"/>
      <c r="AB62" s="22"/>
      <c r="AC62" s="22"/>
      <c r="AD62" s="22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</row>
    <row r="63" spans="1:47" x14ac:dyDescent="0.3">
      <c r="A63" s="12" t="s">
        <v>5</v>
      </c>
      <c r="B63" s="6">
        <v>3.2476744339121733E-2</v>
      </c>
      <c r="C63" s="6">
        <v>3.1363344555239148E-2</v>
      </c>
      <c r="D63" s="6">
        <v>3.3017314179573834E-2</v>
      </c>
      <c r="E63" s="6">
        <v>3.672639447439404E-2</v>
      </c>
      <c r="F63" s="15">
        <v>3.7914392922802444E-2</v>
      </c>
      <c r="G63" s="45"/>
      <c r="H63" s="45"/>
      <c r="I63" s="12" t="s">
        <v>5</v>
      </c>
      <c r="J63" s="6">
        <v>4.5424301018608247E-2</v>
      </c>
      <c r="K63" s="6">
        <v>5.2791968786392501E-2</v>
      </c>
      <c r="L63" s="6">
        <v>5.9852591434019671E-2</v>
      </c>
      <c r="M63" s="15">
        <v>5.2620937996907223E-2</v>
      </c>
      <c r="N63" s="15">
        <v>5.1490615674937019E-2</v>
      </c>
      <c r="O63" s="34"/>
      <c r="P63" s="34"/>
      <c r="Q63" s="12" t="s">
        <v>5</v>
      </c>
      <c r="R63" s="6">
        <v>0.71976887519260402</v>
      </c>
      <c r="S63" s="6">
        <v>0.17069337442218799</v>
      </c>
      <c r="T63" s="6">
        <v>0.10927580893682588</v>
      </c>
      <c r="U63" s="6">
        <v>2.6194144838212637E-4</v>
      </c>
      <c r="V63" s="67">
        <f t="shared" si="6"/>
        <v>1</v>
      </c>
      <c r="W63" s="22"/>
      <c r="X63" s="22"/>
      <c r="Y63" s="22"/>
      <c r="Z63" s="22"/>
      <c r="AA63" s="22"/>
      <c r="AB63" s="22"/>
      <c r="AC63" s="22"/>
      <c r="AD63" s="22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</row>
    <row r="64" spans="1:47" x14ac:dyDescent="0.3">
      <c r="A64" s="12" t="s">
        <v>6</v>
      </c>
      <c r="B64" s="6">
        <v>1.5532192454502656E-2</v>
      </c>
      <c r="C64" s="6">
        <v>1.3883929071043922E-2</v>
      </c>
      <c r="D64" s="6">
        <v>1.3706025783803229E-2</v>
      </c>
      <c r="E64" s="6">
        <v>1.2859724296539849E-2</v>
      </c>
      <c r="F64" s="15">
        <v>1.3647428860856514E-2</v>
      </c>
      <c r="G64" s="45"/>
      <c r="H64" s="45"/>
      <c r="I64" s="12" t="s">
        <v>6</v>
      </c>
      <c r="J64" s="6">
        <v>1.1030084891463071E-2</v>
      </c>
      <c r="K64" s="6">
        <v>9.6139951207487185E-3</v>
      </c>
      <c r="L64" s="6">
        <v>1.1409165898913718E-2</v>
      </c>
      <c r="M64" s="15">
        <v>9.2018338096356966E-3</v>
      </c>
      <c r="N64" s="15">
        <v>1.1341135786861016E-2</v>
      </c>
      <c r="O64" s="34"/>
      <c r="P64" s="34"/>
      <c r="Q64" s="12" t="s">
        <v>6</v>
      </c>
      <c r="R64" s="6">
        <v>0.83669363469029578</v>
      </c>
      <c r="S64" s="6">
        <v>0.10444758357947005</v>
      </c>
      <c r="T64" s="6">
        <v>5.7274945421856939E-2</v>
      </c>
      <c r="U64" s="6">
        <v>1.58383630837721E-3</v>
      </c>
      <c r="V64" s="67">
        <f t="shared" si="6"/>
        <v>1</v>
      </c>
      <c r="W64" s="22"/>
      <c r="X64" s="22"/>
      <c r="Y64" s="22"/>
      <c r="Z64" s="22"/>
      <c r="AA64" s="22"/>
      <c r="AB64" s="22"/>
      <c r="AC64" s="22"/>
      <c r="AD64" s="22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</row>
    <row r="65" spans="1:47" x14ac:dyDescent="0.3">
      <c r="A65" s="12" t="s">
        <v>7</v>
      </c>
      <c r="B65" s="6">
        <v>6.3182554195296781E-2</v>
      </c>
      <c r="C65" s="6">
        <v>6.273126740387365E-2</v>
      </c>
      <c r="D65" s="6">
        <v>5.8055806719130194E-2</v>
      </c>
      <c r="E65" s="6">
        <v>6.0769251026081855E-2</v>
      </c>
      <c r="F65" s="15">
        <v>6.1811560209399617E-2</v>
      </c>
      <c r="G65" s="45"/>
      <c r="H65" s="45"/>
      <c r="I65" s="12" t="s">
        <v>7</v>
      </c>
      <c r="J65" s="6">
        <v>6.9342169309570267E-2</v>
      </c>
      <c r="K65" s="6">
        <v>7.1344174224972592E-2</v>
      </c>
      <c r="L65" s="6">
        <v>5.8181389668544983E-2</v>
      </c>
      <c r="M65" s="15">
        <v>6.8374433764828671E-2</v>
      </c>
      <c r="N65" s="15">
        <v>6.6113244029635684E-2</v>
      </c>
      <c r="O65" s="34"/>
      <c r="P65" s="34"/>
      <c r="Q65" s="12" t="s">
        <v>7</v>
      </c>
      <c r="R65" s="6">
        <v>0.78438840897491635</v>
      </c>
      <c r="S65" s="6">
        <v>0.13443472014819574</v>
      </c>
      <c r="T65" s="6">
        <v>7.9986012135417645E-2</v>
      </c>
      <c r="U65" s="6">
        <v>1.190858741470238E-3</v>
      </c>
      <c r="V65" s="67">
        <f t="shared" si="6"/>
        <v>1</v>
      </c>
      <c r="W65" s="22"/>
      <c r="X65" s="22"/>
      <c r="Y65" s="22"/>
      <c r="Z65" s="22"/>
      <c r="AA65" s="22"/>
      <c r="AB65" s="22"/>
      <c r="AC65" s="22"/>
      <c r="AD65" s="22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</row>
    <row r="66" spans="1:47" x14ac:dyDescent="0.3">
      <c r="A66" s="12" t="s">
        <v>8</v>
      </c>
      <c r="B66" s="6">
        <v>4.9213172242028133E-2</v>
      </c>
      <c r="C66" s="6">
        <v>5.0799217417048952E-2</v>
      </c>
      <c r="D66" s="6">
        <v>4.8298966229279428E-2</v>
      </c>
      <c r="E66" s="6">
        <v>5.0213116542583806E-2</v>
      </c>
      <c r="F66" s="15">
        <v>4.9331357189217356E-2</v>
      </c>
      <c r="G66" s="45"/>
      <c r="H66" s="45"/>
      <c r="I66" s="12" t="s">
        <v>8</v>
      </c>
      <c r="J66" s="6">
        <v>5.3029254285880151E-2</v>
      </c>
      <c r="K66" s="6">
        <v>5.3106484983976673E-2</v>
      </c>
      <c r="L66" s="6">
        <v>5.2728558267092322E-2</v>
      </c>
      <c r="M66" s="15">
        <v>6.1680700738223126E-2</v>
      </c>
      <c r="N66" s="15">
        <v>5.3777434858189324E-2</v>
      </c>
      <c r="O66" s="34"/>
      <c r="P66" s="34"/>
      <c r="Q66" s="12" t="s">
        <v>8</v>
      </c>
      <c r="R66" s="6">
        <v>0.77884490129436423</v>
      </c>
      <c r="S66" s="6">
        <v>0.13701550158094811</v>
      </c>
      <c r="T66" s="6">
        <v>8.2635624030411053E-2</v>
      </c>
      <c r="U66" s="6">
        <v>1.5039730942766126E-3</v>
      </c>
      <c r="V66" s="67">
        <f t="shared" si="6"/>
        <v>1</v>
      </c>
      <c r="W66" s="22"/>
      <c r="X66" s="22"/>
      <c r="Y66" s="22"/>
      <c r="Z66" s="22"/>
      <c r="AA66" s="22"/>
      <c r="AB66" s="22"/>
      <c r="AC66" s="22"/>
      <c r="AD66" s="22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</row>
    <row r="67" spans="1:47" x14ac:dyDescent="0.3">
      <c r="A67" s="12" t="s">
        <v>9</v>
      </c>
      <c r="B67" s="6">
        <v>0.14646787900975614</v>
      </c>
      <c r="C67" s="6">
        <v>0.14408499754298254</v>
      </c>
      <c r="D67" s="6">
        <v>0.14440609667180576</v>
      </c>
      <c r="E67" s="6">
        <v>0.14779904972217728</v>
      </c>
      <c r="F67" s="15">
        <v>0.14797128788007136</v>
      </c>
      <c r="G67" s="45"/>
      <c r="H67" s="45"/>
      <c r="I67" s="12" t="s">
        <v>9</v>
      </c>
      <c r="J67" s="6">
        <v>0.13624164370592989</v>
      </c>
      <c r="K67" s="6">
        <v>0.13566698684982276</v>
      </c>
      <c r="L67" s="6">
        <v>0.14481606067747949</v>
      </c>
      <c r="M67" s="15">
        <v>0.13807668559126154</v>
      </c>
      <c r="N67" s="15">
        <v>0.13951456220427058</v>
      </c>
      <c r="O67" s="34"/>
      <c r="P67" s="34"/>
      <c r="Q67" s="12" t="s">
        <v>9</v>
      </c>
      <c r="R67" s="6">
        <v>0.80891863081842952</v>
      </c>
      <c r="S67" s="6">
        <v>0.11850448102964981</v>
      </c>
      <c r="T67" s="6">
        <v>7.1467487859765491E-2</v>
      </c>
      <c r="U67" s="6">
        <v>1.109400292155237E-3</v>
      </c>
      <c r="V67" s="67">
        <f t="shared" si="6"/>
        <v>1.0000000000000002</v>
      </c>
      <c r="W67" s="22"/>
      <c r="X67" s="22"/>
      <c r="Y67" s="22"/>
      <c r="Z67" s="22"/>
      <c r="AA67" s="22"/>
      <c r="AB67" s="22"/>
      <c r="AC67" s="22"/>
      <c r="AD67" s="22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</row>
    <row r="68" spans="1:47" x14ac:dyDescent="0.3">
      <c r="A68" s="12" t="s">
        <v>41</v>
      </c>
      <c r="B68" s="6">
        <v>6.2061066836007709E-4</v>
      </c>
      <c r="C68" s="6">
        <v>7.991665471223391E-4</v>
      </c>
      <c r="D68" s="6">
        <v>7.4632265324533977E-4</v>
      </c>
      <c r="E68" s="6">
        <v>7.5427831929485319E-4</v>
      </c>
      <c r="F68" s="15">
        <v>8.1378658461423424E-4</v>
      </c>
      <c r="G68" s="45"/>
      <c r="H68" s="45"/>
      <c r="I68" s="12" t="s">
        <v>41</v>
      </c>
      <c r="J68" s="6">
        <v>1.2503739957933846E-4</v>
      </c>
      <c r="K68" s="6">
        <v>7.6503939952907578E-5</v>
      </c>
      <c r="L68" s="6">
        <v>6.9633406894778561E-5</v>
      </c>
      <c r="M68" s="15">
        <v>1.9124951504587257E-4</v>
      </c>
      <c r="N68" s="15">
        <v>1.487362070408002E-4</v>
      </c>
      <c r="O68" s="34"/>
      <c r="P68" s="34"/>
      <c r="Q68" s="12" t="s">
        <v>41</v>
      </c>
      <c r="R68" s="6">
        <v>0.89375448671931079</v>
      </c>
      <c r="S68" s="6">
        <v>2.297200287150036E-2</v>
      </c>
      <c r="T68" s="6">
        <v>8.183776022972003E-2</v>
      </c>
      <c r="U68" s="6">
        <v>1.4357501794687725E-3</v>
      </c>
      <c r="V68" s="67">
        <f t="shared" si="6"/>
        <v>0.99999999999999989</v>
      </c>
      <c r="W68" s="22"/>
      <c r="X68" s="22"/>
      <c r="Y68" s="22"/>
      <c r="Z68" s="22"/>
      <c r="AA68" s="22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</row>
    <row r="69" spans="1:47" x14ac:dyDescent="0.3">
      <c r="A69" s="12" t="s">
        <v>10</v>
      </c>
      <c r="B69" s="6">
        <v>0.11224715600459628</v>
      </c>
      <c r="C69" s="6">
        <v>0.11167220640167505</v>
      </c>
      <c r="D69" s="6">
        <v>0.11442416526973619</v>
      </c>
      <c r="E69" s="6">
        <v>0.11546163964933269</v>
      </c>
      <c r="F69" s="15">
        <v>0.10981094797082053</v>
      </c>
      <c r="G69" s="45"/>
      <c r="H69" s="45"/>
      <c r="I69" s="12" t="s">
        <v>10</v>
      </c>
      <c r="J69" s="6">
        <v>0.1355584036296571</v>
      </c>
      <c r="K69" s="6">
        <v>0.12517319641961561</v>
      </c>
      <c r="L69" s="6">
        <v>0.12800762753626294</v>
      </c>
      <c r="M69" s="15">
        <v>0.12832296032392204</v>
      </c>
      <c r="N69" s="15">
        <v>0.12292117910628132</v>
      </c>
      <c r="O69" s="34"/>
      <c r="P69" s="34"/>
      <c r="Q69" s="12" t="s">
        <v>10</v>
      </c>
      <c r="R69" s="6">
        <v>0.77677170171677246</v>
      </c>
      <c r="S69" s="6">
        <v>0.14069341221158807</v>
      </c>
      <c r="T69" s="6">
        <v>8.2205044448818682E-2</v>
      </c>
      <c r="U69" s="6">
        <v>3.298416228207843E-4</v>
      </c>
      <c r="V69" s="67">
        <f t="shared" si="6"/>
        <v>1</v>
      </c>
      <c r="W69" s="22"/>
      <c r="X69" s="22"/>
      <c r="Y69" s="22"/>
      <c r="Z69" s="22"/>
      <c r="AA69" s="22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</row>
    <row r="70" spans="1:47" x14ac:dyDescent="0.3">
      <c r="A70" s="12" t="s">
        <v>11</v>
      </c>
      <c r="B70" s="6">
        <v>3.0502700910166294E-2</v>
      </c>
      <c r="C70" s="6">
        <v>3.1701629567229189E-2</v>
      </c>
      <c r="D70" s="6">
        <v>2.7687305481752536E-2</v>
      </c>
      <c r="E70" s="6">
        <v>2.977737817119798E-2</v>
      </c>
      <c r="F70" s="15">
        <v>3.1638363289987856E-2</v>
      </c>
      <c r="G70" s="45"/>
      <c r="H70" s="45"/>
      <c r="I70" s="12" t="s">
        <v>11</v>
      </c>
      <c r="J70" s="6">
        <v>3.2375755248221567E-2</v>
      </c>
      <c r="K70" s="6">
        <v>3.3236711690652065E-2</v>
      </c>
      <c r="L70" s="6">
        <v>2.4639513208921646E-2</v>
      </c>
      <c r="M70" s="15">
        <v>3.4069735037457582E-2</v>
      </c>
      <c r="N70" s="15">
        <v>3.5073856822808697E-2</v>
      </c>
      <c r="O70" s="34"/>
      <c r="P70" s="34"/>
      <c r="Q70" s="12" t="s">
        <v>11</v>
      </c>
      <c r="R70" s="6">
        <v>0.74647783296711412</v>
      </c>
      <c r="S70" s="6">
        <v>0.13933563528260429</v>
      </c>
      <c r="T70" s="6">
        <v>0.11315250106172794</v>
      </c>
      <c r="U70" s="6">
        <v>1.0340306885536497E-3</v>
      </c>
      <c r="V70" s="67">
        <f t="shared" si="6"/>
        <v>1</v>
      </c>
      <c r="W70" s="22"/>
      <c r="X70" s="22"/>
      <c r="Y70" s="22"/>
      <c r="Z70" s="22"/>
      <c r="AA70" s="22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</row>
    <row r="71" spans="1:47" x14ac:dyDescent="0.3">
      <c r="A71" s="12" t="s">
        <v>12</v>
      </c>
      <c r="B71" s="6">
        <v>5.2872267667500625E-2</v>
      </c>
      <c r="C71" s="6">
        <v>5.6557693109871916E-2</v>
      </c>
      <c r="D71" s="6">
        <v>5.704789165115412E-2</v>
      </c>
      <c r="E71" s="6">
        <v>5.2711075664837084E-2</v>
      </c>
      <c r="F71" s="15">
        <v>5.219567565609718E-2</v>
      </c>
      <c r="G71" s="45"/>
      <c r="H71" s="45"/>
      <c r="I71" s="12" t="s">
        <v>12</v>
      </c>
      <c r="J71" s="6">
        <v>7.2048335886180245E-2</v>
      </c>
      <c r="K71" s="6">
        <v>9.1507212621450007E-2</v>
      </c>
      <c r="L71" s="6">
        <v>8.7839864589805666E-2</v>
      </c>
      <c r="M71" s="15">
        <v>8.6685208762506349E-2</v>
      </c>
      <c r="N71" s="15">
        <v>7.6213362089000022E-2</v>
      </c>
      <c r="O71" s="34"/>
      <c r="P71" s="34"/>
      <c r="Q71" s="12" t="s">
        <v>12</v>
      </c>
      <c r="R71" s="6">
        <v>0.73965258657354549</v>
      </c>
      <c r="S71" s="6">
        <v>0.18352248561771092</v>
      </c>
      <c r="T71" s="6">
        <v>7.5593759093859819E-2</v>
      </c>
      <c r="U71" s="6">
        <v>1.2311687148837105E-3</v>
      </c>
      <c r="V71" s="67">
        <f t="shared" si="6"/>
        <v>0.99999999999999989</v>
      </c>
      <c r="W71" s="22"/>
      <c r="X71" s="22"/>
      <c r="Y71" s="22"/>
      <c r="Z71" s="22"/>
      <c r="AA71" s="22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</row>
    <row r="72" spans="1:47" x14ac:dyDescent="0.3">
      <c r="A72" s="12" t="s">
        <v>13</v>
      </c>
      <c r="B72" s="6">
        <v>8.2936152953573938E-3</v>
      </c>
      <c r="C72" s="6">
        <v>8.329441783947282E-3</v>
      </c>
      <c r="D72" s="6">
        <v>7.3220577051615679E-3</v>
      </c>
      <c r="E72" s="6">
        <v>7.2361812826117217E-3</v>
      </c>
      <c r="F72" s="15">
        <v>8.1372816490248873E-3</v>
      </c>
      <c r="G72" s="45"/>
      <c r="H72" s="45"/>
      <c r="I72" s="12" t="s">
        <v>13</v>
      </c>
      <c r="J72" s="6">
        <v>1.2235802673120978E-2</v>
      </c>
      <c r="K72" s="6">
        <v>1.2342635645735756E-2</v>
      </c>
      <c r="L72" s="6">
        <v>7.3543590512716132E-3</v>
      </c>
      <c r="M72" s="15">
        <v>8.4805499243198346E-3</v>
      </c>
      <c r="N72" s="15">
        <v>8.7893802348172866E-3</v>
      </c>
      <c r="O72" s="34"/>
      <c r="P72" s="34"/>
      <c r="Q72" s="12" t="s">
        <v>13</v>
      </c>
      <c r="R72" s="6">
        <v>0.77536075813051908</v>
      </c>
      <c r="S72" s="6">
        <v>0.13575992533563069</v>
      </c>
      <c r="T72" s="6">
        <v>8.8017804580371881E-2</v>
      </c>
      <c r="U72" s="6">
        <v>8.6151195347835456E-4</v>
      </c>
      <c r="V72" s="67">
        <f t="shared" si="6"/>
        <v>1</v>
      </c>
      <c r="W72" s="22"/>
      <c r="X72" s="22"/>
      <c r="Y72" s="22"/>
      <c r="Z72" s="22"/>
      <c r="AA72" s="22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</row>
    <row r="73" spans="1:47" x14ac:dyDescent="0.3">
      <c r="A73" s="12" t="s">
        <v>14</v>
      </c>
      <c r="B73" s="6">
        <v>0.11694122942346523</v>
      </c>
      <c r="C73" s="6">
        <v>0.12126678326053847</v>
      </c>
      <c r="D73" s="6">
        <v>0.11794731417451401</v>
      </c>
      <c r="E73" s="6">
        <v>0.11671563519263252</v>
      </c>
      <c r="F73" s="15">
        <v>0.11210450585394721</v>
      </c>
      <c r="G73" s="45"/>
      <c r="H73" s="45"/>
      <c r="I73" s="12" t="s">
        <v>14</v>
      </c>
      <c r="J73" s="6">
        <v>0.10559408394475134</v>
      </c>
      <c r="K73" s="6">
        <v>0.10467864095000892</v>
      </c>
      <c r="L73" s="6">
        <v>0.10453581299680757</v>
      </c>
      <c r="M73" s="15">
        <v>0.10141688569289699</v>
      </c>
      <c r="N73" s="15">
        <v>0.10353899212627704</v>
      </c>
      <c r="O73" s="34"/>
      <c r="P73" s="34"/>
      <c r="Q73" s="12" t="s">
        <v>14</v>
      </c>
      <c r="R73" s="6">
        <v>0.81676437635165067</v>
      </c>
      <c r="S73" s="6">
        <v>0.11608431694416217</v>
      </c>
      <c r="T73" s="6">
        <v>6.5546262278850409E-2</v>
      </c>
      <c r="U73" s="6">
        <v>1.6050444253367727E-3</v>
      </c>
      <c r="V73" s="67">
        <f t="shared" si="6"/>
        <v>1</v>
      </c>
      <c r="W73" s="22"/>
      <c r="X73" s="22"/>
      <c r="Y73" s="22"/>
      <c r="Z73" s="22"/>
      <c r="AA73" s="22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</row>
    <row r="74" spans="1:47" x14ac:dyDescent="0.3">
      <c r="A74" s="12" t="s">
        <v>15</v>
      </c>
      <c r="B74" s="6">
        <v>3.0969726110093826E-2</v>
      </c>
      <c r="C74" s="6">
        <v>3.2062297346929849E-2</v>
      </c>
      <c r="D74" s="6">
        <v>3.1057647985662511E-2</v>
      </c>
      <c r="E74" s="6">
        <v>3.280013442832224E-2</v>
      </c>
      <c r="F74" s="15">
        <v>3.230785318659081E-2</v>
      </c>
      <c r="G74" s="45"/>
      <c r="H74" s="45"/>
      <c r="I74" s="12" t="s">
        <v>15</v>
      </c>
      <c r="J74" s="6">
        <v>3.0884237696096599E-2</v>
      </c>
      <c r="K74" s="6">
        <v>3.2794688926479715E-2</v>
      </c>
      <c r="L74" s="6">
        <v>2.8426499260814603E-2</v>
      </c>
      <c r="M74" s="15">
        <v>3.1288420661504751E-2</v>
      </c>
      <c r="N74" s="15">
        <v>3.2582525354875297E-2</v>
      </c>
      <c r="O74" s="34"/>
      <c r="P74" s="34"/>
      <c r="Q74" s="12" t="s">
        <v>15</v>
      </c>
      <c r="R74" s="6">
        <v>0.79096974847657453</v>
      </c>
      <c r="S74" s="6">
        <v>0.12675623383903223</v>
      </c>
      <c r="T74" s="6">
        <v>8.2111277869193353E-2</v>
      </c>
      <c r="U74" s="6">
        <v>1.6273981519989873E-4</v>
      </c>
      <c r="V74" s="67">
        <f t="shared" si="6"/>
        <v>1</v>
      </c>
      <c r="W74" s="22"/>
      <c r="X74" s="22"/>
      <c r="Y74" s="22"/>
      <c r="Z74" s="22"/>
      <c r="AA74" s="22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</row>
    <row r="75" spans="1:47" x14ac:dyDescent="0.3">
      <c r="A75" s="12" t="s">
        <v>16</v>
      </c>
      <c r="B75" s="6">
        <v>1.2785206647680578E-2</v>
      </c>
      <c r="C75" s="6">
        <v>1.3024736010515832E-2</v>
      </c>
      <c r="D75" s="6">
        <v>1.5186021553798225E-2</v>
      </c>
      <c r="E75" s="6">
        <v>1.1983181411773262E-2</v>
      </c>
      <c r="F75" s="15">
        <v>1.328990022497431E-2</v>
      </c>
      <c r="G75" s="45"/>
      <c r="H75" s="45"/>
      <c r="I75" s="12" t="s">
        <v>16</v>
      </c>
      <c r="J75" s="6">
        <v>1.1990193495375849E-2</v>
      </c>
      <c r="K75" s="6">
        <v>1.2648651405547386E-2</v>
      </c>
      <c r="L75" s="6">
        <v>1.5913911683414394E-2</v>
      </c>
      <c r="M75" s="15">
        <v>1.1513220805761528E-2</v>
      </c>
      <c r="N75" s="15">
        <v>1.1987208686194491E-2</v>
      </c>
      <c r="O75" s="34"/>
      <c r="P75" s="34"/>
      <c r="Q75" s="12" t="s">
        <v>16</v>
      </c>
      <c r="R75" s="6">
        <v>0.81190381994812955</v>
      </c>
      <c r="S75" s="6">
        <v>0.11336762055474967</v>
      </c>
      <c r="T75" s="6">
        <v>7.398127390214955E-2</v>
      </c>
      <c r="U75" s="6">
        <v>7.4728559497120749E-4</v>
      </c>
      <c r="V75" s="67">
        <f t="shared" si="6"/>
        <v>1</v>
      </c>
      <c r="W75" s="22"/>
      <c r="X75" s="22"/>
      <c r="Y75" s="22"/>
      <c r="Z75" s="22"/>
      <c r="AA75" s="22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</row>
    <row r="76" spans="1:47" x14ac:dyDescent="0.3">
      <c r="A76" s="12" t="s">
        <v>17</v>
      </c>
      <c r="B76" s="6">
        <v>4.0685730906975477E-2</v>
      </c>
      <c r="C76" s="6">
        <v>3.9988340612819834E-2</v>
      </c>
      <c r="D76" s="6">
        <v>4.0386934141959173E-2</v>
      </c>
      <c r="E76" s="6">
        <v>3.6454904439269624E-2</v>
      </c>
      <c r="F76" s="15">
        <v>4.1195828131544834E-2</v>
      </c>
      <c r="G76" s="45"/>
      <c r="H76" s="45"/>
      <c r="I76" s="12" t="s">
        <v>17</v>
      </c>
      <c r="J76" s="6">
        <v>5.6530301474101631E-2</v>
      </c>
      <c r="K76" s="6">
        <v>5.0666859343256175E-2</v>
      </c>
      <c r="L76" s="6">
        <v>4.7586398988708672E-2</v>
      </c>
      <c r="M76" s="15">
        <v>4.9642909834050064E-2</v>
      </c>
      <c r="N76" s="15">
        <v>6.0665780446766383E-2</v>
      </c>
      <c r="O76" s="34"/>
      <c r="P76" s="34"/>
      <c r="Q76" s="12" t="s">
        <v>17</v>
      </c>
      <c r="R76" s="6">
        <v>0.70826892805990049</v>
      </c>
      <c r="S76" s="6">
        <v>0.18509012011288059</v>
      </c>
      <c r="T76" s="6">
        <v>0.10571918828084008</v>
      </c>
      <c r="U76" s="6">
        <v>9.2176354637888737E-4</v>
      </c>
      <c r="V76" s="67">
        <f t="shared" si="6"/>
        <v>1</v>
      </c>
      <c r="W76" s="22"/>
      <c r="X76" s="22"/>
      <c r="Y76" s="22"/>
      <c r="Z76" s="22"/>
      <c r="AA76" s="22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</row>
    <row r="77" spans="1:47" x14ac:dyDescent="0.3">
      <c r="A77" s="13" t="s">
        <v>18</v>
      </c>
      <c r="B77" s="66">
        <f>SUM(B59:B76)</f>
        <v>1</v>
      </c>
      <c r="C77" s="66">
        <f t="shared" ref="C77:F77" si="7">SUM(C59:C76)</f>
        <v>1</v>
      </c>
      <c r="D77" s="66">
        <f t="shared" si="7"/>
        <v>0.99999999999999989</v>
      </c>
      <c r="E77" s="66">
        <f t="shared" si="7"/>
        <v>0.99999999999999989</v>
      </c>
      <c r="F77" s="66">
        <f t="shared" si="7"/>
        <v>1</v>
      </c>
      <c r="G77" s="45"/>
      <c r="H77" s="45"/>
      <c r="I77" s="13" t="s">
        <v>18</v>
      </c>
      <c r="J77" s="66">
        <f>SUM(J59:J76)</f>
        <v>1</v>
      </c>
      <c r="K77" s="66">
        <f t="shared" ref="K77:N77" si="8">SUM(K59:K76)</f>
        <v>1</v>
      </c>
      <c r="L77" s="66">
        <f t="shared" si="8"/>
        <v>1</v>
      </c>
      <c r="M77" s="66">
        <f t="shared" si="8"/>
        <v>0.99999999999999989</v>
      </c>
      <c r="N77" s="66">
        <f t="shared" si="8"/>
        <v>1</v>
      </c>
      <c r="O77" s="34"/>
      <c r="P77" s="34"/>
      <c r="Q77" s="13" t="s">
        <v>18</v>
      </c>
      <c r="R77" s="16">
        <v>0.80013740316202531</v>
      </c>
      <c r="S77" s="11">
        <v>0.12568767303188372</v>
      </c>
      <c r="T77" s="11">
        <v>7.3288112581794893E-2</v>
      </c>
      <c r="U77" s="11">
        <v>8.8681122429605703E-4</v>
      </c>
      <c r="V77" s="66">
        <f>SUM(R77:U77)</f>
        <v>1</v>
      </c>
      <c r="W77" s="22"/>
      <c r="X77" s="22"/>
      <c r="Y77" s="22"/>
      <c r="Z77" s="22"/>
      <c r="AA77" s="22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</row>
    <row r="78" spans="1:47" s="22" customFormat="1" x14ac:dyDescent="0.3">
      <c r="A78" s="50" t="s">
        <v>44</v>
      </c>
      <c r="G78" s="35"/>
      <c r="H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</row>
    <row r="79" spans="1:47" s="22" customFormat="1" x14ac:dyDescent="0.3">
      <c r="A79" s="40" t="s">
        <v>53</v>
      </c>
      <c r="G79" s="35"/>
      <c r="H79" s="35"/>
      <c r="I79" s="40" t="s">
        <v>54</v>
      </c>
      <c r="Q79" s="40" t="s">
        <v>55</v>
      </c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</row>
    <row r="80" spans="1:47" s="22" customFormat="1" x14ac:dyDescent="0.3">
      <c r="A80" s="51" t="s">
        <v>23</v>
      </c>
      <c r="G80" s="35"/>
      <c r="H80" s="35"/>
      <c r="I80" s="52" t="s">
        <v>24</v>
      </c>
      <c r="K80" s="40"/>
      <c r="L80" s="48"/>
      <c r="M80" s="48"/>
      <c r="Q80" s="51" t="s">
        <v>25</v>
      </c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</row>
    <row r="81" spans="1:47" ht="15" customHeight="1" x14ac:dyDescent="0.3">
      <c r="A81" s="98" t="s">
        <v>0</v>
      </c>
      <c r="B81" s="101" t="s">
        <v>20</v>
      </c>
      <c r="C81" s="101"/>
      <c r="D81" s="101"/>
      <c r="E81" s="101"/>
      <c r="F81" s="101"/>
      <c r="G81" s="78"/>
      <c r="H81" s="35"/>
      <c r="I81" s="104" t="s">
        <v>0</v>
      </c>
      <c r="J81" s="98" t="s">
        <v>32</v>
      </c>
      <c r="K81" s="98"/>
      <c r="L81" s="98"/>
      <c r="M81" s="98"/>
      <c r="N81" s="98"/>
      <c r="O81" s="22"/>
      <c r="P81" s="22"/>
      <c r="Q81" s="98" t="s">
        <v>0</v>
      </c>
      <c r="R81" s="98" t="str">
        <f>+R3</f>
        <v>4T2024</v>
      </c>
      <c r="S81" s="98"/>
      <c r="T81" s="98"/>
      <c r="U81" s="98"/>
      <c r="V81" s="98"/>
      <c r="W81" s="22"/>
      <c r="X81" s="22"/>
      <c r="Y81" s="22"/>
      <c r="Z81" s="22"/>
      <c r="AA81" s="22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</row>
    <row r="82" spans="1:47" ht="26.4" x14ac:dyDescent="0.3">
      <c r="A82" s="98" t="s">
        <v>0</v>
      </c>
      <c r="B82" s="8" t="str">
        <f>+B58</f>
        <v>4T2023</v>
      </c>
      <c r="C82" s="8" t="str">
        <f t="shared" ref="C82:F82" si="9">+C58</f>
        <v>1T2024</v>
      </c>
      <c r="D82" s="8" t="str">
        <f t="shared" si="9"/>
        <v>2T2024</v>
      </c>
      <c r="E82" s="8" t="str">
        <f t="shared" si="9"/>
        <v>3T2024</v>
      </c>
      <c r="F82" s="8" t="str">
        <f t="shared" si="9"/>
        <v>4T2024</v>
      </c>
      <c r="G82" s="78"/>
      <c r="H82" s="35"/>
      <c r="I82" s="104"/>
      <c r="J82" s="31" t="str">
        <f>+J58</f>
        <v>4T2023</v>
      </c>
      <c r="K82" s="31" t="str">
        <f t="shared" ref="K82:N82" si="10">+K58</f>
        <v>1T2024</v>
      </c>
      <c r="L82" s="31" t="str">
        <f t="shared" si="10"/>
        <v>2T2024</v>
      </c>
      <c r="M82" s="31" t="str">
        <f t="shared" si="10"/>
        <v>3T2024</v>
      </c>
      <c r="N82" s="31" t="str">
        <f t="shared" si="10"/>
        <v>4T2024</v>
      </c>
      <c r="O82" s="22"/>
      <c r="P82" s="22"/>
      <c r="Q82" s="98"/>
      <c r="R82" s="8" t="s">
        <v>31</v>
      </c>
      <c r="S82" s="8" t="s">
        <v>32</v>
      </c>
      <c r="T82" s="8" t="s">
        <v>33</v>
      </c>
      <c r="U82" s="8" t="s">
        <v>34</v>
      </c>
      <c r="V82" s="8" t="s">
        <v>20</v>
      </c>
      <c r="W82" s="22"/>
      <c r="X82" s="22"/>
      <c r="Y82" s="22"/>
      <c r="Z82" s="22"/>
      <c r="AA82" s="22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</row>
    <row r="83" spans="1:47" x14ac:dyDescent="0.3">
      <c r="A83" s="71" t="s">
        <v>1</v>
      </c>
      <c r="B83" s="6">
        <v>6.4865724246255224E-2</v>
      </c>
      <c r="C83" s="6">
        <v>7.7153894937473891E-2</v>
      </c>
      <c r="D83" s="6">
        <v>8.0888275358951267E-2</v>
      </c>
      <c r="E83" s="15">
        <v>6.5271478161658597E-2</v>
      </c>
      <c r="F83" s="18">
        <v>6.8860137668581678E-2</v>
      </c>
      <c r="G83" s="78"/>
      <c r="H83" s="78"/>
      <c r="I83" s="111" t="s">
        <v>1</v>
      </c>
      <c r="J83" s="6">
        <v>7.248017469256407E-3</v>
      </c>
      <c r="K83" s="6">
        <v>6.936684879319038E-3</v>
      </c>
      <c r="L83" s="6">
        <v>6.0303735473972858E-3</v>
      </c>
      <c r="M83" s="15">
        <v>5.7255682597946141E-3</v>
      </c>
      <c r="N83" s="15">
        <v>6.7264475983068043E-3</v>
      </c>
      <c r="O83" s="34"/>
      <c r="P83" s="34"/>
      <c r="Q83" s="12" t="s">
        <v>1</v>
      </c>
      <c r="R83" s="6">
        <v>5.8403004161909869E-2</v>
      </c>
      <c r="S83" s="26">
        <v>6.7264475983068043E-3</v>
      </c>
      <c r="T83" s="6">
        <v>3.6968569683910367E-3</v>
      </c>
      <c r="U83" s="6">
        <v>3.3828939973966924E-5</v>
      </c>
      <c r="V83" s="18">
        <v>6.8860137668581678E-2</v>
      </c>
      <c r="W83" s="22"/>
      <c r="X83" s="22"/>
      <c r="Y83" s="22"/>
      <c r="Z83" s="22"/>
      <c r="AA83" s="22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</row>
    <row r="84" spans="1:47" x14ac:dyDescent="0.3">
      <c r="A84" s="71" t="s">
        <v>2</v>
      </c>
      <c r="B84" s="6">
        <v>5.016423033674617E-2</v>
      </c>
      <c r="C84" s="6">
        <v>6.256899168195125E-2</v>
      </c>
      <c r="D84" s="6">
        <v>6.1023893806242339E-2</v>
      </c>
      <c r="E84" s="15">
        <v>5.005408522315942E-2</v>
      </c>
      <c r="F84" s="15">
        <v>5.6541885661377161E-2</v>
      </c>
      <c r="G84" s="34"/>
      <c r="H84" s="34"/>
      <c r="I84" s="12" t="s">
        <v>2</v>
      </c>
      <c r="J84" s="6">
        <v>6.0101539580145252E-3</v>
      </c>
      <c r="K84" s="6">
        <v>6.354094333131415E-3</v>
      </c>
      <c r="L84" s="6">
        <v>4.875082595027753E-3</v>
      </c>
      <c r="M84" s="15">
        <v>4.7834907486910116E-3</v>
      </c>
      <c r="N84" s="15">
        <v>6.3120922914912869E-3</v>
      </c>
      <c r="O84" s="34"/>
      <c r="P84" s="34"/>
      <c r="Q84" s="12" t="s">
        <v>2</v>
      </c>
      <c r="R84" s="6">
        <v>4.6319154772376872E-2</v>
      </c>
      <c r="S84" s="26">
        <v>6.3120922914912869E-3</v>
      </c>
      <c r="T84" s="6">
        <v>3.8549374833816252E-3</v>
      </c>
      <c r="U84" s="6">
        <v>5.5701114127378989E-5</v>
      </c>
      <c r="V84" s="15">
        <v>5.6541885661377161E-2</v>
      </c>
      <c r="W84" s="22"/>
      <c r="X84" s="22"/>
      <c r="Y84" s="22"/>
      <c r="Z84" s="22"/>
      <c r="AA84" s="22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</row>
    <row r="85" spans="1:47" x14ac:dyDescent="0.3">
      <c r="A85" s="72" t="s">
        <v>3</v>
      </c>
      <c r="B85" s="6">
        <v>5.1963750322204287E-2</v>
      </c>
      <c r="C85" s="6">
        <v>5.9779227907544065E-2</v>
      </c>
      <c r="D85" s="6">
        <v>6.0984783283433201E-2</v>
      </c>
      <c r="E85" s="15">
        <v>4.4383264675035408E-2</v>
      </c>
      <c r="F85" s="19">
        <v>4.8127052399952026E-2</v>
      </c>
      <c r="G85" s="34"/>
      <c r="H85" s="34"/>
      <c r="I85" s="12" t="s">
        <v>3</v>
      </c>
      <c r="J85" s="6">
        <v>4.4769437397403373E-3</v>
      </c>
      <c r="K85" s="6">
        <v>4.31921828518767E-3</v>
      </c>
      <c r="L85" s="6">
        <v>3.7923196716756549E-3</v>
      </c>
      <c r="M85" s="15">
        <v>3.3734470790489474E-3</v>
      </c>
      <c r="N85" s="19">
        <v>4.2109149610776711E-3</v>
      </c>
      <c r="O85" s="34"/>
      <c r="P85" s="34"/>
      <c r="Q85" s="12" t="s">
        <v>3</v>
      </c>
      <c r="R85" s="6">
        <v>4.0339891580730314E-2</v>
      </c>
      <c r="S85" s="26">
        <v>4.2109149610776711E-3</v>
      </c>
      <c r="T85" s="6">
        <v>3.5115662043418913E-3</v>
      </c>
      <c r="U85" s="6">
        <v>6.4679653802153023E-5</v>
      </c>
      <c r="V85" s="19">
        <v>4.8127052399952026E-2</v>
      </c>
      <c r="W85" s="22"/>
      <c r="X85" s="22"/>
      <c r="Y85" s="22"/>
      <c r="Z85" s="22"/>
      <c r="AA85" s="22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</row>
    <row r="86" spans="1:47" x14ac:dyDescent="0.3">
      <c r="A86" s="71" t="s">
        <v>4</v>
      </c>
      <c r="B86" s="6">
        <v>4.5639321029058572E-2</v>
      </c>
      <c r="C86" s="6">
        <v>6.3138045211024826E-2</v>
      </c>
      <c r="D86" s="6">
        <v>6.4197364520736211E-2</v>
      </c>
      <c r="E86" s="15">
        <v>4.7865587985325919E-2</v>
      </c>
      <c r="F86" s="15">
        <v>5.4843053360917528E-2</v>
      </c>
      <c r="G86" s="34"/>
      <c r="H86" s="34"/>
      <c r="I86" s="12" t="s">
        <v>4</v>
      </c>
      <c r="J86" s="6">
        <v>5.5972369474435813E-3</v>
      </c>
      <c r="K86" s="6">
        <v>6.6586847039227254E-3</v>
      </c>
      <c r="L86" s="6">
        <v>4.9192918160015087E-3</v>
      </c>
      <c r="M86" s="15">
        <v>3.8366163545017376E-3</v>
      </c>
      <c r="N86" s="19">
        <v>5.4573207978294231E-3</v>
      </c>
      <c r="O86" s="34"/>
      <c r="P86" s="34"/>
      <c r="Q86" s="12" t="s">
        <v>4</v>
      </c>
      <c r="R86" s="6">
        <v>4.6927588803967399E-2</v>
      </c>
      <c r="S86" s="26">
        <v>5.4573207978294231E-3</v>
      </c>
      <c r="T86" s="6">
        <v>2.4447186157066122E-3</v>
      </c>
      <c r="U86" s="6">
        <v>1.3425143414094522E-5</v>
      </c>
      <c r="V86" s="15">
        <v>5.4843053360917528E-2</v>
      </c>
      <c r="W86" s="22"/>
      <c r="X86" s="22"/>
      <c r="Y86" s="22"/>
      <c r="Z86" s="22"/>
      <c r="AA86" s="22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</row>
    <row r="87" spans="1:47" x14ac:dyDescent="0.3">
      <c r="A87" s="71" t="s">
        <v>5</v>
      </c>
      <c r="B87" s="6">
        <v>4.183435832504296E-2</v>
      </c>
      <c r="C87" s="6">
        <v>4.9695278489103614E-2</v>
      </c>
      <c r="D87" s="6">
        <v>5.2491314326072951E-2</v>
      </c>
      <c r="E87" s="15">
        <v>4.7011904867006273E-2</v>
      </c>
      <c r="F87" s="15">
        <v>5.1991665311465325E-2</v>
      </c>
      <c r="G87" s="34"/>
      <c r="H87" s="34"/>
      <c r="I87" s="12" t="s">
        <v>5</v>
      </c>
      <c r="J87" s="6">
        <v>8.2139304125376303E-3</v>
      </c>
      <c r="K87" s="6">
        <v>1.0011760049845201E-2</v>
      </c>
      <c r="L87" s="6">
        <v>8.98853627792226E-3</v>
      </c>
      <c r="M87" s="15">
        <v>7.7289738603375227E-3</v>
      </c>
      <c r="N87" s="15">
        <v>8.8746327938430333E-3</v>
      </c>
      <c r="O87" s="34"/>
      <c r="P87" s="34"/>
      <c r="Q87" s="12" t="s">
        <v>5</v>
      </c>
      <c r="R87" s="6">
        <v>3.7421982460623726E-2</v>
      </c>
      <c r="S87" s="26">
        <v>8.8746327938430333E-3</v>
      </c>
      <c r="T87" s="6">
        <v>5.6814312848830831E-3</v>
      </c>
      <c r="U87" s="6">
        <v>1.3618772115483983E-5</v>
      </c>
      <c r="V87" s="15">
        <v>5.1991665311465325E-2</v>
      </c>
      <c r="W87" s="22"/>
      <c r="X87" s="22"/>
      <c r="Y87" s="22"/>
      <c r="Z87" s="22"/>
      <c r="AA87" s="22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</row>
    <row r="88" spans="1:47" x14ac:dyDescent="0.3">
      <c r="A88" s="71" t="s">
        <v>6</v>
      </c>
      <c r="B88" s="6">
        <v>5.6006636618037314E-2</v>
      </c>
      <c r="C88" s="6">
        <v>6.1610871577236506E-2</v>
      </c>
      <c r="D88" s="6">
        <v>6.1046131656638046E-2</v>
      </c>
      <c r="E88" s="15">
        <v>4.6138410733085583E-2</v>
      </c>
      <c r="F88" s="15">
        <v>5.2463029295844232E-2</v>
      </c>
      <c r="G88" s="34"/>
      <c r="H88" s="34"/>
      <c r="I88" s="12" t="s">
        <v>6</v>
      </c>
      <c r="J88" s="6">
        <v>5.5832583624551872E-3</v>
      </c>
      <c r="K88" s="6">
        <v>5.1062100724621326E-3</v>
      </c>
      <c r="L88" s="6">
        <v>4.8002163477790551E-3</v>
      </c>
      <c r="M88" s="15">
        <v>3.7882537140183385E-3</v>
      </c>
      <c r="N88" s="19">
        <v>5.4796366372098764E-3</v>
      </c>
      <c r="O88" s="34"/>
      <c r="P88" s="34"/>
      <c r="Q88" s="12" t="s">
        <v>6</v>
      </c>
      <c r="R88" s="6">
        <v>4.3895482668403381E-2</v>
      </c>
      <c r="S88" s="26">
        <v>5.4796366372098764E-3</v>
      </c>
      <c r="T88" s="6">
        <v>3.0048171395847603E-3</v>
      </c>
      <c r="U88" s="6">
        <v>8.3092850646215342E-5</v>
      </c>
      <c r="V88" s="15">
        <v>5.2463029295844232E-2</v>
      </c>
      <c r="W88" s="22"/>
      <c r="X88" s="22"/>
      <c r="Y88" s="22"/>
      <c r="Z88" s="22"/>
      <c r="AA88" s="22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</row>
    <row r="89" spans="1:47" x14ac:dyDescent="0.3">
      <c r="A89" s="71" t="s">
        <v>7</v>
      </c>
      <c r="B89" s="6">
        <v>4.8389597981626273E-2</v>
      </c>
      <c r="C89" s="6">
        <v>5.9145269630237148E-2</v>
      </c>
      <c r="D89" s="6">
        <v>5.4962552423015114E-2</v>
      </c>
      <c r="E89" s="15">
        <v>4.6364588764883446E-2</v>
      </c>
      <c r="F89" s="15">
        <v>5.0548936048233753E-2</v>
      </c>
      <c r="G89" s="34"/>
      <c r="H89" s="34"/>
      <c r="I89" s="12" t="s">
        <v>7</v>
      </c>
      <c r="J89" s="6">
        <v>7.4551159100565804E-3</v>
      </c>
      <c r="K89" s="6">
        <v>8.0508972486612613E-3</v>
      </c>
      <c r="L89" s="6">
        <v>5.2031414289717545E-3</v>
      </c>
      <c r="M89" s="15">
        <v>5.9859070708616971E-3</v>
      </c>
      <c r="N89" s="15">
        <v>6.7955320714333488E-3</v>
      </c>
      <c r="O89" s="34"/>
      <c r="P89" s="34"/>
      <c r="Q89" s="12" t="s">
        <v>7</v>
      </c>
      <c r="R89" s="6">
        <v>3.9649999522248867E-2</v>
      </c>
      <c r="S89" s="26">
        <v>6.7955320714333488E-3</v>
      </c>
      <c r="T89" s="6">
        <v>4.0432078121864761E-3</v>
      </c>
      <c r="U89" s="6">
        <v>6.0196642365059193E-5</v>
      </c>
      <c r="V89" s="15">
        <v>5.0548936048233753E-2</v>
      </c>
      <c r="W89" s="22"/>
      <c r="X89" s="22"/>
      <c r="Y89" s="22"/>
      <c r="Z89" s="22"/>
      <c r="AA89" s="22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</row>
    <row r="90" spans="1:47" x14ac:dyDescent="0.3">
      <c r="A90" s="71" t="s">
        <v>8</v>
      </c>
      <c r="B90" s="6">
        <v>5.313108261390985E-2</v>
      </c>
      <c r="C90" s="6">
        <v>6.7457786952797583E-2</v>
      </c>
      <c r="D90" s="6">
        <v>6.4367084425156137E-2</v>
      </c>
      <c r="E90" s="15">
        <v>5.3899058642525775E-2</v>
      </c>
      <c r="F90" s="15">
        <v>5.6715062606664389E-2</v>
      </c>
      <c r="G90" s="34"/>
      <c r="H90" s="34"/>
      <c r="I90" s="12" t="s">
        <v>8</v>
      </c>
      <c r="J90" s="6">
        <v>8.0368333996583587E-3</v>
      </c>
      <c r="K90" s="6">
        <v>8.4405828899691161E-3</v>
      </c>
      <c r="L90" s="6">
        <v>6.6379230125003874E-3</v>
      </c>
      <c r="M90" s="15">
        <v>7.5970852713595676E-3</v>
      </c>
      <c r="N90" s="15">
        <v>7.7708427502469948E-3</v>
      </c>
      <c r="O90" s="34"/>
      <c r="P90" s="34"/>
      <c r="Q90" s="12" t="s">
        <v>8</v>
      </c>
      <c r="R90" s="6">
        <v>4.4172237337791215E-2</v>
      </c>
      <c r="S90" s="26">
        <v>7.7708427502469948E-3</v>
      </c>
      <c r="T90" s="6">
        <v>4.6866845904255426E-3</v>
      </c>
      <c r="U90" s="6">
        <v>8.5297928200636842E-5</v>
      </c>
      <c r="V90" s="15">
        <v>5.6715062606664389E-2</v>
      </c>
      <c r="W90" s="22"/>
      <c r="X90" s="22"/>
      <c r="Y90" s="22"/>
      <c r="Z90" s="22"/>
      <c r="AA90" s="22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</row>
    <row r="91" spans="1:47" x14ac:dyDescent="0.3">
      <c r="A91" s="71" t="s">
        <v>9</v>
      </c>
      <c r="B91" s="6">
        <v>5.1181633616909042E-2</v>
      </c>
      <c r="C91" s="6">
        <v>6.1941648335138606E-2</v>
      </c>
      <c r="D91" s="6">
        <v>6.2308559212540048E-2</v>
      </c>
      <c r="E91" s="15">
        <v>5.1366683925087989E-2</v>
      </c>
      <c r="F91" s="15">
        <v>5.5106158057140794E-2</v>
      </c>
      <c r="G91" s="34"/>
      <c r="H91" s="34"/>
      <c r="I91" s="12" t="s">
        <v>9</v>
      </c>
      <c r="J91" s="6">
        <v>6.6831893549141779E-3</v>
      </c>
      <c r="K91" s="6">
        <v>6.9805234211650254E-3</v>
      </c>
      <c r="L91" s="6">
        <v>5.9025438400767795E-3</v>
      </c>
      <c r="M91" s="15">
        <v>5.5063516220301137E-3</v>
      </c>
      <c r="N91" s="15">
        <v>6.5303266620993254E-3</v>
      </c>
      <c r="O91" s="34"/>
      <c r="P91" s="34"/>
      <c r="Q91" s="12" t="s">
        <v>9</v>
      </c>
      <c r="R91" s="6">
        <v>4.4576397925246293E-2</v>
      </c>
      <c r="S91" s="26">
        <v>6.5303266620993254E-3</v>
      </c>
      <c r="T91" s="6">
        <v>3.9382986819470273E-3</v>
      </c>
      <c r="U91" s="6">
        <v>6.1134787848144662E-5</v>
      </c>
      <c r="V91" s="15">
        <v>5.5106158057140794E-2</v>
      </c>
      <c r="W91" s="22"/>
      <c r="X91" s="22"/>
      <c r="Y91" s="22"/>
      <c r="Z91" s="22"/>
      <c r="AA91" s="22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</row>
    <row r="92" spans="1:47" x14ac:dyDescent="0.3">
      <c r="A92" s="71" t="s">
        <v>41</v>
      </c>
      <c r="B92" s="6">
        <v>1.5399692006159876E-2</v>
      </c>
      <c r="C92" s="6">
        <v>2.4403504411581955E-2</v>
      </c>
      <c r="D92" s="6">
        <v>2.286538103801079E-2</v>
      </c>
      <c r="E92" s="15">
        <v>1.8629500580720094E-2</v>
      </c>
      <c r="F92" s="19">
        <v>2.1544124470289833E-2</v>
      </c>
      <c r="G92" s="34"/>
      <c r="H92" s="34"/>
      <c r="I92" s="12" t="s">
        <v>41</v>
      </c>
      <c r="J92" s="6">
        <v>4.3554684461866318E-4</v>
      </c>
      <c r="K92" s="6">
        <v>2.7960730707095815E-4</v>
      </c>
      <c r="L92" s="6">
        <v>2.0152539219941713E-4</v>
      </c>
      <c r="M92" s="15">
        <v>5.4200542005420054E-4</v>
      </c>
      <c r="N92" s="19">
        <v>4.9491168919545917E-4</v>
      </c>
      <c r="O92" s="34"/>
      <c r="P92" s="34"/>
      <c r="Q92" s="12" t="s">
        <v>41</v>
      </c>
      <c r="R92" s="6">
        <v>1.9255157907760834E-2</v>
      </c>
      <c r="S92" s="26">
        <v>4.9491168919545917E-4</v>
      </c>
      <c r="T92" s="6">
        <v>1.7631228927588232E-3</v>
      </c>
      <c r="U92" s="6">
        <v>3.0931980574716198E-5</v>
      </c>
      <c r="V92" s="19">
        <v>2.1544124470289833E-2</v>
      </c>
      <c r="W92" s="22"/>
      <c r="X92" s="22"/>
      <c r="Y92" s="22"/>
      <c r="Z92" s="22"/>
      <c r="AA92" s="22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</row>
    <row r="93" spans="1:47" x14ac:dyDescent="0.3">
      <c r="A93" s="71" t="s">
        <v>10</v>
      </c>
      <c r="B93" s="6">
        <v>4.8743976318513169E-2</v>
      </c>
      <c r="C93" s="6">
        <v>5.9647875785693152E-2</v>
      </c>
      <c r="D93" s="6">
        <v>6.1317919187991676E-2</v>
      </c>
      <c r="E93" s="15">
        <v>4.9815157766484722E-2</v>
      </c>
      <c r="F93" s="15">
        <v>5.0753475903918627E-2</v>
      </c>
      <c r="G93" s="34"/>
      <c r="H93" s="34"/>
      <c r="I93" s="12" t="s">
        <v>10</v>
      </c>
      <c r="J93" s="6">
        <v>8.2636933776662497E-3</v>
      </c>
      <c r="K93" s="6">
        <v>8.0022302232750208E-3</v>
      </c>
      <c r="L93" s="6">
        <v>6.4798628865568465E-3</v>
      </c>
      <c r="M93" s="15">
        <v>6.3527513711003373E-3</v>
      </c>
      <c r="N93" s="15">
        <v>7.1406797065209264E-3</v>
      </c>
      <c r="O93" s="34"/>
      <c r="P93" s="34"/>
      <c r="Q93" s="12" t="s">
        <v>10</v>
      </c>
      <c r="R93" s="6">
        <v>3.9423863845928074E-2</v>
      </c>
      <c r="S93" s="26">
        <v>7.1406797065209264E-3</v>
      </c>
      <c r="T93" s="6">
        <v>4.1721917426136785E-3</v>
      </c>
      <c r="U93" s="6">
        <v>1.6740608855944092E-5</v>
      </c>
      <c r="V93" s="15">
        <v>5.0753475903918627E-2</v>
      </c>
      <c r="W93" s="22"/>
      <c r="X93" s="22"/>
      <c r="Y93" s="22"/>
      <c r="Z93" s="22"/>
      <c r="AA93" s="22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</row>
    <row r="94" spans="1:47" x14ac:dyDescent="0.3">
      <c r="A94" s="71" t="s">
        <v>11</v>
      </c>
      <c r="B94" s="6">
        <v>6.2773824329275529E-2</v>
      </c>
      <c r="C94" s="6">
        <v>8.0317408355876779E-2</v>
      </c>
      <c r="D94" s="6">
        <v>7.0454905384160785E-2</v>
      </c>
      <c r="E94" s="15">
        <v>6.1055237943416045E-2</v>
      </c>
      <c r="F94" s="18">
        <v>6.9545821112486583E-2</v>
      </c>
      <c r="G94" s="34"/>
      <c r="H94" s="34"/>
      <c r="I94" s="12" t="s">
        <v>11</v>
      </c>
      <c r="J94" s="6">
        <v>9.3532456407424795E-3</v>
      </c>
      <c r="K94" s="6">
        <v>1.0078501473755299E-2</v>
      </c>
      <c r="L94" s="6">
        <v>5.922744239165563E-3</v>
      </c>
      <c r="M94" s="15">
        <v>8.0156533432409471E-3</v>
      </c>
      <c r="N94" s="18">
        <v>9.6902111659586711E-3</v>
      </c>
      <c r="O94" s="34"/>
      <c r="P94" s="34"/>
      <c r="Q94" s="12" t="s">
        <v>11</v>
      </c>
      <c r="R94" s="6">
        <v>5.1914413835967559E-2</v>
      </c>
      <c r="S94" s="26">
        <v>9.6902111659586711E-3</v>
      </c>
      <c r="T94" s="6">
        <v>7.8692835972693793E-3</v>
      </c>
      <c r="U94" s="6">
        <v>7.1912513290973444E-5</v>
      </c>
      <c r="V94" s="18">
        <v>6.9545821112486583E-2</v>
      </c>
      <c r="W94" s="22"/>
      <c r="X94" s="22"/>
      <c r="Y94" s="22"/>
      <c r="Z94" s="22"/>
      <c r="AA94" s="22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</row>
    <row r="95" spans="1:47" x14ac:dyDescent="0.3">
      <c r="A95" s="72" t="s">
        <v>12</v>
      </c>
      <c r="B95" s="6">
        <v>4.4987030665023117E-2</v>
      </c>
      <c r="C95" s="6">
        <v>5.9233319534725874E-2</v>
      </c>
      <c r="D95" s="6">
        <v>6.0027749264207925E-2</v>
      </c>
      <c r="E95" s="15">
        <v>4.4703000937992524E-2</v>
      </c>
      <c r="F95" s="19">
        <v>4.7454044264097432E-2</v>
      </c>
      <c r="G95" s="34"/>
      <c r="H95" s="34"/>
      <c r="I95" s="12" t="s">
        <v>12</v>
      </c>
      <c r="J95" s="6">
        <v>8.6056858119262416E-3</v>
      </c>
      <c r="K95" s="6">
        <v>1.1470425428649213E-2</v>
      </c>
      <c r="L95" s="6">
        <v>8.7310088976535576E-3</v>
      </c>
      <c r="M95" s="15">
        <v>8.4355518309996956E-3</v>
      </c>
      <c r="N95" s="15">
        <v>8.7088841559600384E-3</v>
      </c>
      <c r="O95" s="34"/>
      <c r="P95" s="34"/>
      <c r="Q95" s="12" t="s">
        <v>12</v>
      </c>
      <c r="R95" s="6">
        <v>3.5099506583315183E-2</v>
      </c>
      <c r="S95" s="26">
        <v>8.7088841559600384E-3</v>
      </c>
      <c r="T95" s="6">
        <v>3.587229590129542E-3</v>
      </c>
      <c r="U95" s="6">
        <v>5.8423934692663545E-5</v>
      </c>
      <c r="V95" s="19">
        <v>4.7454044264097432E-2</v>
      </c>
      <c r="W95" s="22"/>
      <c r="X95" s="22"/>
      <c r="Y95" s="22"/>
      <c r="Z95" s="22"/>
      <c r="AA95" s="22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</row>
    <row r="96" spans="1:47" x14ac:dyDescent="0.3">
      <c r="A96" s="72" t="s">
        <v>13</v>
      </c>
      <c r="B96" s="6">
        <v>5.209543347889603E-2</v>
      </c>
      <c r="C96" s="6">
        <v>6.4376872449340664E-2</v>
      </c>
      <c r="D96" s="6">
        <v>5.6810508628947411E-2</v>
      </c>
      <c r="E96" s="15">
        <v>4.5213787051329266E-2</v>
      </c>
      <c r="F96" s="15">
        <v>5.4474845128590202E-2</v>
      </c>
      <c r="G96" s="34"/>
      <c r="H96" s="34"/>
      <c r="I96" s="12" t="s">
        <v>13</v>
      </c>
      <c r="J96" s="6">
        <v>1.0789228097670078E-2</v>
      </c>
      <c r="K96" s="6">
        <v>1.1417517869359062E-2</v>
      </c>
      <c r="L96" s="6">
        <v>5.3901477677800284E-3</v>
      </c>
      <c r="M96" s="15">
        <v>6.0802181356609496E-3</v>
      </c>
      <c r="N96" s="15">
        <v>7.3955009073274512E-3</v>
      </c>
      <c r="O96" s="34"/>
      <c r="P96" s="34"/>
      <c r="Q96" s="12" t="s">
        <v>13</v>
      </c>
      <c r="R96" s="6">
        <v>4.2237657217946312E-2</v>
      </c>
      <c r="S96" s="26">
        <v>7.3955009073274512E-3</v>
      </c>
      <c r="T96" s="6">
        <v>4.7947562730742757E-3</v>
      </c>
      <c r="U96" s="6">
        <v>4.6930730242162569E-5</v>
      </c>
      <c r="V96" s="15">
        <v>5.4474845128590202E-2</v>
      </c>
      <c r="W96" s="22"/>
      <c r="X96" s="22"/>
      <c r="Y96" s="22"/>
      <c r="Z96" s="22"/>
      <c r="AA96" s="22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</row>
    <row r="97" spans="1:47" x14ac:dyDescent="0.3">
      <c r="A97" s="71" t="s">
        <v>14</v>
      </c>
      <c r="B97" s="6">
        <v>5.3643884778301468E-2</v>
      </c>
      <c r="C97" s="6">
        <v>6.841054938848741E-2</v>
      </c>
      <c r="D97" s="6">
        <v>6.6762593059962211E-2</v>
      </c>
      <c r="E97" s="15">
        <v>5.3219257623519284E-2</v>
      </c>
      <c r="F97" s="15">
        <v>5.4763492032688862E-2</v>
      </c>
      <c r="G97" s="34"/>
      <c r="H97" s="34"/>
      <c r="I97" s="12" t="s">
        <v>14</v>
      </c>
      <c r="J97" s="6">
        <v>6.7997710979533967E-3</v>
      </c>
      <c r="K97" s="6">
        <v>7.0678790738091012E-3</v>
      </c>
      <c r="L97" s="6">
        <v>5.5894690233551361E-3</v>
      </c>
      <c r="M97" s="15">
        <v>5.3062015659012512E-3</v>
      </c>
      <c r="N97" s="15">
        <v>6.3571825660917536E-3</v>
      </c>
      <c r="O97" s="34"/>
      <c r="P97" s="34"/>
      <c r="Q97" s="12" t="s">
        <v>14</v>
      </c>
      <c r="R97" s="6">
        <v>4.4728869416917706E-2</v>
      </c>
      <c r="S97" s="26">
        <v>6.3571825660917536E-3</v>
      </c>
      <c r="T97" s="6">
        <v>3.5895422120803592E-3</v>
      </c>
      <c r="U97" s="6">
        <v>8.7897837599042034E-5</v>
      </c>
      <c r="V97" s="15">
        <v>5.4763492032688862E-2</v>
      </c>
      <c r="W97" s="22"/>
      <c r="X97" s="22"/>
      <c r="Y97" s="22"/>
      <c r="Z97" s="22"/>
      <c r="AA97" s="22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</row>
    <row r="98" spans="1:47" x14ac:dyDescent="0.3">
      <c r="A98" s="72" t="s">
        <v>15</v>
      </c>
      <c r="B98" s="6">
        <v>5.3503682757589967E-2</v>
      </c>
      <c r="C98" s="6">
        <v>6.8100462985472954E-2</v>
      </c>
      <c r="D98" s="6">
        <v>6.6198246389784624E-2</v>
      </c>
      <c r="E98" s="15">
        <v>5.6265965399114812E-2</v>
      </c>
      <c r="F98" s="15">
        <v>5.938137201109394E-2</v>
      </c>
      <c r="G98" s="34"/>
      <c r="H98" s="34"/>
      <c r="I98" s="12" t="s">
        <v>15</v>
      </c>
      <c r="J98" s="6">
        <v>7.4900607240753038E-3</v>
      </c>
      <c r="K98" s="6">
        <v>8.3369799517025653E-3</v>
      </c>
      <c r="L98" s="6">
        <v>5.7234990239746339E-3</v>
      </c>
      <c r="M98" s="15">
        <v>6.1586779170632808E-3</v>
      </c>
      <c r="N98" s="15">
        <v>7.526959076320788E-3</v>
      </c>
      <c r="O98" s="34"/>
      <c r="P98" s="34"/>
      <c r="Q98" s="12" t="s">
        <v>15</v>
      </c>
      <c r="R98" s="6">
        <v>4.6968868883808877E-2</v>
      </c>
      <c r="S98" s="26">
        <v>7.526959076320788E-3</v>
      </c>
      <c r="T98" s="6">
        <v>4.8758803374568758E-3</v>
      </c>
      <c r="U98" s="6">
        <v>9.6637135074018675E-6</v>
      </c>
      <c r="V98" s="15">
        <v>5.938137201109394E-2</v>
      </c>
      <c r="W98" s="22"/>
      <c r="X98" s="22"/>
      <c r="Y98" s="22"/>
      <c r="Z98" s="22"/>
      <c r="AA98" s="22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</row>
    <row r="99" spans="1:47" x14ac:dyDescent="0.3">
      <c r="A99" s="71" t="s">
        <v>16</v>
      </c>
      <c r="B99" s="6">
        <v>5.0613215273055755E-2</v>
      </c>
      <c r="C99" s="6">
        <v>6.3397422406002005E-2</v>
      </c>
      <c r="D99" s="6">
        <v>7.4122644538292454E-2</v>
      </c>
      <c r="E99" s="15">
        <v>4.7109049364427148E-2</v>
      </c>
      <c r="F99" s="15">
        <v>5.5975768193539499E-2</v>
      </c>
      <c r="G99" s="34"/>
      <c r="H99" s="34"/>
      <c r="I99" s="12" t="s">
        <v>16</v>
      </c>
      <c r="J99" s="6">
        <v>6.6632254478134201E-3</v>
      </c>
      <c r="K99" s="6">
        <v>7.3687989798571305E-3</v>
      </c>
      <c r="L99" s="6">
        <v>7.3374330098046475E-3</v>
      </c>
      <c r="M99" s="15">
        <v>5.1935311328405193E-3</v>
      </c>
      <c r="N99" s="15">
        <v>6.3458396488258106E-3</v>
      </c>
      <c r="O99" s="34"/>
      <c r="P99" s="34"/>
      <c r="Q99" s="12" t="s">
        <v>16</v>
      </c>
      <c r="R99" s="6">
        <v>4.5446940020865731E-2</v>
      </c>
      <c r="S99" s="26">
        <v>6.3458396488258106E-3</v>
      </c>
      <c r="T99" s="6">
        <v>4.1411586386094759E-3</v>
      </c>
      <c r="U99" s="6">
        <v>4.1829885238479554E-5</v>
      </c>
      <c r="V99" s="15">
        <v>5.5975768193539499E-2</v>
      </c>
      <c r="W99" s="22"/>
      <c r="X99" s="22"/>
      <c r="Y99" s="22"/>
      <c r="Z99" s="22"/>
      <c r="AA99" s="22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</row>
    <row r="100" spans="1:47" x14ac:dyDescent="0.3">
      <c r="A100" s="72" t="s">
        <v>17</v>
      </c>
      <c r="B100" s="6">
        <v>4.8524315615151976E-2</v>
      </c>
      <c r="C100" s="6">
        <v>5.8632847492240986E-2</v>
      </c>
      <c r="D100" s="6">
        <v>5.9471308198902798E-2</v>
      </c>
      <c r="E100" s="15">
        <v>4.3231145578514547E-2</v>
      </c>
      <c r="F100" s="15">
        <v>5.2380626960085927E-2</v>
      </c>
      <c r="G100" s="34"/>
      <c r="H100" s="34"/>
      <c r="I100" s="12" t="s">
        <v>17</v>
      </c>
      <c r="J100" s="6">
        <v>9.4645667525224009E-3</v>
      </c>
      <c r="K100" s="6">
        <v>8.8916304107036701E-3</v>
      </c>
      <c r="L100" s="6">
        <v>6.6192648622389718E-3</v>
      </c>
      <c r="M100" s="15">
        <v>6.7550988541984222E-3</v>
      </c>
      <c r="N100" s="18">
        <v>9.6951365356302954E-3</v>
      </c>
      <c r="O100" s="34"/>
      <c r="P100" s="34"/>
      <c r="Q100" s="12" t="s">
        <v>17</v>
      </c>
      <c r="R100" s="6">
        <v>3.7099570508125582E-2</v>
      </c>
      <c r="S100" s="26">
        <v>9.6951365356302954E-3</v>
      </c>
      <c r="T100" s="6">
        <v>5.5376373638617721E-3</v>
      </c>
      <c r="U100" s="6">
        <v>4.8282552468278363E-5</v>
      </c>
      <c r="V100" s="15">
        <v>5.2380626960085927E-2</v>
      </c>
      <c r="W100" s="22"/>
      <c r="X100" s="22"/>
      <c r="Y100" s="22"/>
      <c r="Z100" s="22"/>
      <c r="AA100" s="22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</row>
    <row r="101" spans="1:47" x14ac:dyDescent="0.3">
      <c r="A101" s="13" t="s">
        <v>18</v>
      </c>
      <c r="B101" s="11">
        <v>5.2764393204334688E-2</v>
      </c>
      <c r="C101" s="11">
        <v>6.4906614184860018E-2</v>
      </c>
      <c r="D101" s="11">
        <v>6.514766416446155E-2</v>
      </c>
      <c r="E101" s="11">
        <v>5.2470086511875333E-2</v>
      </c>
      <c r="F101" s="11">
        <v>5.6223005254593908E-2</v>
      </c>
      <c r="G101" s="34"/>
      <c r="H101" s="34"/>
      <c r="I101" s="11" t="s">
        <v>18</v>
      </c>
      <c r="J101" s="11">
        <v>7.4070126895613162E-3</v>
      </c>
      <c r="K101" s="11">
        <v>7.768528607029937E-3</v>
      </c>
      <c r="L101" s="11">
        <v>6.1540236496704058E-3</v>
      </c>
      <c r="M101" s="11">
        <v>6.0206790901753023E-3</v>
      </c>
      <c r="N101" s="11">
        <v>7.0665387013092804E-3</v>
      </c>
      <c r="O101" s="34"/>
      <c r="P101" s="34"/>
      <c r="Q101" s="13" t="s">
        <v>18</v>
      </c>
      <c r="R101" s="20">
        <v>4.4986129422375676E-2</v>
      </c>
      <c r="S101" s="20">
        <v>7.0665387013092804E-3</v>
      </c>
      <c r="T101" s="20">
        <v>4.120477938785525E-3</v>
      </c>
      <c r="U101" s="20">
        <v>4.9859192123430078E-5</v>
      </c>
      <c r="V101" s="20">
        <v>5.6223005254593908E-2</v>
      </c>
      <c r="W101" s="22"/>
      <c r="X101" s="22"/>
      <c r="Y101" s="22"/>
      <c r="Z101" s="22"/>
      <c r="AA101" s="22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</row>
    <row r="102" spans="1:47" x14ac:dyDescent="0.3">
      <c r="A102" s="22"/>
      <c r="B102" s="42"/>
      <c r="C102" s="22"/>
      <c r="D102" s="22"/>
      <c r="E102" s="22"/>
      <c r="F102" s="4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</row>
    <row r="103" spans="1:47" x14ac:dyDescent="0.3">
      <c r="A103" s="50" t="s">
        <v>57</v>
      </c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</row>
    <row r="104" spans="1:47" x14ac:dyDescent="0.3">
      <c r="A104" s="50" t="s">
        <v>56</v>
      </c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</row>
    <row r="105" spans="1:47" x14ac:dyDescent="0.3">
      <c r="A105" s="50" t="s">
        <v>44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</row>
    <row r="106" spans="1:47" x14ac:dyDescent="0.3">
      <c r="A106" s="50" t="s">
        <v>43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</row>
    <row r="107" spans="1:47" x14ac:dyDescent="0.3">
      <c r="A107" s="50" t="s">
        <v>42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</row>
    <row r="108" spans="1:47" x14ac:dyDescent="0.3">
      <c r="Z108" s="22"/>
      <c r="AA108" s="22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</row>
    <row r="109" spans="1:47" x14ac:dyDescent="0.3"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</row>
    <row r="110" spans="1:47" x14ac:dyDescent="0.3"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</row>
    <row r="111" spans="1:47" x14ac:dyDescent="0.3"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</row>
    <row r="112" spans="1:47" x14ac:dyDescent="0.3"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</row>
    <row r="113" spans="31:47" x14ac:dyDescent="0.3"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</row>
    <row r="114" spans="31:47" x14ac:dyDescent="0.3"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</row>
    <row r="115" spans="31:47" x14ac:dyDescent="0.3"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</row>
    <row r="116" spans="31:47" x14ac:dyDescent="0.3"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</row>
    <row r="117" spans="31:47" x14ac:dyDescent="0.3"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</row>
    <row r="118" spans="31:47" x14ac:dyDescent="0.3"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</row>
    <row r="119" spans="31:47" x14ac:dyDescent="0.3"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</row>
    <row r="120" spans="31:47" x14ac:dyDescent="0.3"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</row>
    <row r="121" spans="31:47" x14ac:dyDescent="0.3"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</row>
    <row r="122" spans="31:47" x14ac:dyDescent="0.3"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</row>
    <row r="123" spans="31:47" x14ac:dyDescent="0.3"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</row>
    <row r="124" spans="31:47" x14ac:dyDescent="0.3"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</row>
    <row r="125" spans="31:47" x14ac:dyDescent="0.3"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</row>
    <row r="126" spans="31:47" x14ac:dyDescent="0.3"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</row>
    <row r="127" spans="31:47" x14ac:dyDescent="0.3"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</row>
    <row r="128" spans="31:47" x14ac:dyDescent="0.3"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</row>
    <row r="129" spans="31:47" x14ac:dyDescent="0.3"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</row>
    <row r="130" spans="31:47" x14ac:dyDescent="0.3"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</row>
    <row r="131" spans="31:47" x14ac:dyDescent="0.3"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</row>
    <row r="132" spans="31:47" x14ac:dyDescent="0.3"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</row>
    <row r="133" spans="31:47" x14ac:dyDescent="0.3"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</row>
    <row r="134" spans="31:47" x14ac:dyDescent="0.3"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</row>
    <row r="135" spans="31:47" x14ac:dyDescent="0.3"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</row>
    <row r="136" spans="31:47" x14ac:dyDescent="0.3"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</row>
    <row r="137" spans="31:47" x14ac:dyDescent="0.3"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</row>
    <row r="138" spans="31:47" x14ac:dyDescent="0.3"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</row>
    <row r="139" spans="31:47" x14ac:dyDescent="0.3"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</row>
    <row r="140" spans="31:47" x14ac:dyDescent="0.3"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</row>
    <row r="141" spans="31:47" x14ac:dyDescent="0.3"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</row>
    <row r="142" spans="31:47" x14ac:dyDescent="0.3"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</row>
    <row r="143" spans="31:47" x14ac:dyDescent="0.3"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</row>
    <row r="144" spans="31:47" x14ac:dyDescent="0.3"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</row>
    <row r="145" spans="31:47" x14ac:dyDescent="0.3"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</row>
    <row r="146" spans="31:47" x14ac:dyDescent="0.3"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</row>
    <row r="147" spans="31:47" x14ac:dyDescent="0.3"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</row>
    <row r="148" spans="31:47" x14ac:dyDescent="0.3"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</row>
    <row r="149" spans="31:47" x14ac:dyDescent="0.3"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</row>
    <row r="150" spans="31:47" x14ac:dyDescent="0.3"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</row>
    <row r="151" spans="31:47" x14ac:dyDescent="0.3"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</row>
    <row r="152" spans="31:47" x14ac:dyDescent="0.3"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</row>
    <row r="153" spans="31:47" x14ac:dyDescent="0.3"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</row>
    <row r="154" spans="31:47" x14ac:dyDescent="0.3"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</row>
    <row r="155" spans="31:47" x14ac:dyDescent="0.3"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</row>
    <row r="156" spans="31:47" x14ac:dyDescent="0.3"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</row>
    <row r="157" spans="31:47" x14ac:dyDescent="0.3"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</row>
    <row r="158" spans="31:47" x14ac:dyDescent="0.3"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</row>
    <row r="159" spans="31:47" x14ac:dyDescent="0.3"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</row>
    <row r="160" spans="31:47" x14ac:dyDescent="0.3"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</row>
    <row r="161" spans="31:47" x14ac:dyDescent="0.3"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</row>
    <row r="162" spans="31:47" x14ac:dyDescent="0.3"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</row>
    <row r="163" spans="31:47" x14ac:dyDescent="0.3"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</row>
    <row r="164" spans="31:47" x14ac:dyDescent="0.3"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</row>
    <row r="165" spans="31:47" x14ac:dyDescent="0.3"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</row>
    <row r="166" spans="31:47" x14ac:dyDescent="0.3"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</row>
    <row r="167" spans="31:47" x14ac:dyDescent="0.3"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</row>
    <row r="168" spans="31:47" x14ac:dyDescent="0.3"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</row>
    <row r="169" spans="31:47" x14ac:dyDescent="0.3"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</row>
    <row r="170" spans="31:47" x14ac:dyDescent="0.3"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</row>
    <row r="171" spans="31:47" x14ac:dyDescent="0.3"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</row>
    <row r="172" spans="31:47" x14ac:dyDescent="0.3"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</row>
    <row r="173" spans="31:47" x14ac:dyDescent="0.3"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</row>
    <row r="174" spans="31:47" x14ac:dyDescent="0.3"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</row>
    <row r="175" spans="31:47" x14ac:dyDescent="0.3"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</row>
    <row r="176" spans="31:47" x14ac:dyDescent="0.3"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</row>
    <row r="177" spans="31:47" x14ac:dyDescent="0.3"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</row>
    <row r="178" spans="31:47" x14ac:dyDescent="0.3"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</row>
    <row r="179" spans="31:47" x14ac:dyDescent="0.3"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</row>
    <row r="180" spans="31:47" x14ac:dyDescent="0.3"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</row>
    <row r="181" spans="31:47" x14ac:dyDescent="0.3"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</row>
    <row r="182" spans="31:47" x14ac:dyDescent="0.3"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</row>
    <row r="183" spans="31:47" x14ac:dyDescent="0.3"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</row>
    <row r="184" spans="31:47" x14ac:dyDescent="0.3"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</row>
    <row r="185" spans="31:47" x14ac:dyDescent="0.3"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</row>
    <row r="186" spans="31:47" x14ac:dyDescent="0.3"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</row>
    <row r="187" spans="31:47" x14ac:dyDescent="0.3"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</row>
    <row r="188" spans="31:47" x14ac:dyDescent="0.3"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</row>
    <row r="189" spans="31:47" x14ac:dyDescent="0.3"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</row>
    <row r="190" spans="31:47" x14ac:dyDescent="0.3"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</row>
    <row r="191" spans="31:47" x14ac:dyDescent="0.3"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</row>
    <row r="192" spans="31:47" x14ac:dyDescent="0.3"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</row>
    <row r="193" spans="31:47" x14ac:dyDescent="0.3"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</row>
    <row r="194" spans="31:47" x14ac:dyDescent="0.3"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</row>
    <row r="195" spans="31:47" x14ac:dyDescent="0.3"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</row>
    <row r="196" spans="31:47" x14ac:dyDescent="0.3"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</row>
    <row r="197" spans="31:47" x14ac:dyDescent="0.3"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</row>
    <row r="198" spans="31:47" x14ac:dyDescent="0.3"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</row>
    <row r="199" spans="31:47" x14ac:dyDescent="0.3"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</row>
    <row r="200" spans="31:47" x14ac:dyDescent="0.3"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</row>
    <row r="201" spans="31:47" x14ac:dyDescent="0.3"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</row>
    <row r="202" spans="31:47" x14ac:dyDescent="0.3"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</row>
    <row r="203" spans="31:47" x14ac:dyDescent="0.3"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</row>
    <row r="204" spans="31:47" x14ac:dyDescent="0.3"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</row>
    <row r="205" spans="31:47" x14ac:dyDescent="0.3"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</row>
    <row r="206" spans="31:47" x14ac:dyDescent="0.3"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</row>
    <row r="207" spans="31:47" x14ac:dyDescent="0.3"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</row>
    <row r="208" spans="31:47" x14ac:dyDescent="0.3"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</row>
    <row r="209" spans="31:47" x14ac:dyDescent="0.3"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</row>
    <row r="210" spans="31:47" x14ac:dyDescent="0.3"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</row>
    <row r="211" spans="31:47" x14ac:dyDescent="0.3"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</row>
    <row r="212" spans="31:47" x14ac:dyDescent="0.3"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</row>
    <row r="213" spans="31:47" x14ac:dyDescent="0.3"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</row>
    <row r="214" spans="31:47" x14ac:dyDescent="0.3"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</row>
    <row r="215" spans="31:47" x14ac:dyDescent="0.3"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</row>
    <row r="216" spans="31:47" x14ac:dyDescent="0.3"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</row>
    <row r="217" spans="31:47" x14ac:dyDescent="0.3"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</row>
    <row r="218" spans="31:47" x14ac:dyDescent="0.3"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</row>
    <row r="219" spans="31:47" x14ac:dyDescent="0.3"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</row>
    <row r="220" spans="31:47" x14ac:dyDescent="0.3"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</row>
    <row r="221" spans="31:47" x14ac:dyDescent="0.3"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</row>
    <row r="222" spans="31:47" x14ac:dyDescent="0.3"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</row>
    <row r="223" spans="31:47" x14ac:dyDescent="0.3"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</row>
    <row r="224" spans="31:47" x14ac:dyDescent="0.3"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</row>
    <row r="225" spans="31:47" x14ac:dyDescent="0.3"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</row>
    <row r="226" spans="31:47" x14ac:dyDescent="0.3"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</row>
    <row r="227" spans="31:47" x14ac:dyDescent="0.3"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</row>
    <row r="228" spans="31:47" x14ac:dyDescent="0.3"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</row>
    <row r="229" spans="31:47" x14ac:dyDescent="0.3"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</row>
    <row r="230" spans="31:47" x14ac:dyDescent="0.3"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</row>
    <row r="231" spans="31:47" x14ac:dyDescent="0.3"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</row>
    <row r="232" spans="31:47" x14ac:dyDescent="0.3"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</row>
    <row r="233" spans="31:47" x14ac:dyDescent="0.3"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</row>
    <row r="234" spans="31:47" x14ac:dyDescent="0.3"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</row>
    <row r="235" spans="31:47" x14ac:dyDescent="0.3"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</row>
    <row r="236" spans="31:47" x14ac:dyDescent="0.3"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</row>
    <row r="237" spans="31:47" x14ac:dyDescent="0.3"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</row>
    <row r="238" spans="31:47" x14ac:dyDescent="0.3"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</row>
    <row r="239" spans="31:47" x14ac:dyDescent="0.3"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</row>
    <row r="240" spans="31:47" x14ac:dyDescent="0.3">
      <c r="AE240" s="35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</row>
    <row r="241" spans="31:47" x14ac:dyDescent="0.3">
      <c r="AE241" s="35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</row>
    <row r="242" spans="31:47" x14ac:dyDescent="0.3">
      <c r="AE242" s="35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</row>
    <row r="243" spans="31:47" x14ac:dyDescent="0.3">
      <c r="AE243" s="35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</row>
    <row r="244" spans="31:47" x14ac:dyDescent="0.3"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</row>
    <row r="245" spans="31:47" x14ac:dyDescent="0.3"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</row>
    <row r="246" spans="31:47" x14ac:dyDescent="0.3">
      <c r="AE246" s="35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</row>
    <row r="247" spans="31:47" x14ac:dyDescent="0.3"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</row>
    <row r="248" spans="31:47" x14ac:dyDescent="0.3"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</row>
    <row r="249" spans="31:47" x14ac:dyDescent="0.3">
      <c r="AE249" s="35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</row>
    <row r="250" spans="31:47" x14ac:dyDescent="0.3">
      <c r="AE250" s="35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</row>
    <row r="251" spans="31:47" x14ac:dyDescent="0.3">
      <c r="AE251" s="35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</row>
    <row r="252" spans="31:47" x14ac:dyDescent="0.3"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</row>
    <row r="253" spans="31:47" x14ac:dyDescent="0.3"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</row>
    <row r="254" spans="31:47" x14ac:dyDescent="0.3"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</row>
    <row r="255" spans="31:47" x14ac:dyDescent="0.3"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</row>
    <row r="256" spans="31:47" x14ac:dyDescent="0.3"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</row>
    <row r="257" spans="31:47" x14ac:dyDescent="0.3"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</row>
    <row r="258" spans="31:47" x14ac:dyDescent="0.3"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</row>
    <row r="259" spans="31:47" x14ac:dyDescent="0.3"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</row>
    <row r="260" spans="31:47" x14ac:dyDescent="0.3"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</row>
    <row r="261" spans="31:47" x14ac:dyDescent="0.3"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</row>
    <row r="262" spans="31:47" x14ac:dyDescent="0.3"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</row>
    <row r="263" spans="31:47" x14ac:dyDescent="0.3"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</row>
    <row r="264" spans="31:47" x14ac:dyDescent="0.3"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</row>
    <row r="265" spans="31:47" x14ac:dyDescent="0.3"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</row>
    <row r="266" spans="31:47" x14ac:dyDescent="0.3"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</row>
    <row r="267" spans="31:47" x14ac:dyDescent="0.3">
      <c r="AE267" s="35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5"/>
    </row>
    <row r="268" spans="31:47" x14ac:dyDescent="0.3"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</row>
    <row r="269" spans="31:47" x14ac:dyDescent="0.3">
      <c r="AE269" s="35"/>
      <c r="AF269" s="35"/>
      <c r="AG269" s="35"/>
      <c r="AH269" s="35"/>
      <c r="AI269" s="35"/>
      <c r="AJ269" s="35"/>
      <c r="AK269" s="35"/>
      <c r="AL269" s="35"/>
      <c r="AM269" s="35"/>
      <c r="AN269" s="35"/>
      <c r="AO269" s="35"/>
      <c r="AP269" s="35"/>
      <c r="AQ269" s="35"/>
      <c r="AR269" s="35"/>
      <c r="AS269" s="35"/>
      <c r="AT269" s="35"/>
      <c r="AU269" s="35"/>
    </row>
    <row r="270" spans="31:47" x14ac:dyDescent="0.3">
      <c r="AE270" s="35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</row>
    <row r="271" spans="31:47" x14ac:dyDescent="0.3">
      <c r="AE271" s="35"/>
      <c r="AF271" s="35"/>
      <c r="AG271" s="35"/>
      <c r="AH271" s="35"/>
      <c r="AI271" s="35"/>
      <c r="AJ271" s="35"/>
      <c r="AK271" s="35"/>
      <c r="AL271" s="35"/>
      <c r="AM271" s="35"/>
      <c r="AN271" s="35"/>
      <c r="AO271" s="35"/>
      <c r="AP271" s="35"/>
      <c r="AQ271" s="35"/>
      <c r="AR271" s="35"/>
      <c r="AS271" s="35"/>
      <c r="AT271" s="35"/>
      <c r="AU271" s="35"/>
    </row>
    <row r="272" spans="31:47" x14ac:dyDescent="0.3"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5"/>
    </row>
    <row r="273" spans="31:47" x14ac:dyDescent="0.3">
      <c r="AE273" s="35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</row>
    <row r="274" spans="31:47" x14ac:dyDescent="0.3">
      <c r="AE274" s="35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</row>
    <row r="275" spans="31:47" x14ac:dyDescent="0.3"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</row>
    <row r="276" spans="31:47" x14ac:dyDescent="0.3">
      <c r="AE276" s="35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</row>
    <row r="277" spans="31:47" x14ac:dyDescent="0.3">
      <c r="AE277" s="35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</row>
    <row r="278" spans="31:47" x14ac:dyDescent="0.3"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</row>
    <row r="279" spans="31:47" x14ac:dyDescent="0.3">
      <c r="AE279" s="35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</row>
    <row r="280" spans="31:47" x14ac:dyDescent="0.3">
      <c r="AE280" s="35"/>
      <c r="AF280" s="35"/>
      <c r="AG280" s="35"/>
      <c r="AH280" s="35"/>
      <c r="AI280" s="35"/>
      <c r="AJ280" s="35"/>
      <c r="AK280" s="35"/>
      <c r="AL280" s="35"/>
      <c r="AM280" s="35"/>
      <c r="AN280" s="35"/>
      <c r="AO280" s="35"/>
      <c r="AP280" s="35"/>
      <c r="AQ280" s="35"/>
      <c r="AR280" s="35"/>
      <c r="AS280" s="35"/>
      <c r="AT280" s="35"/>
      <c r="AU280" s="35"/>
    </row>
    <row r="281" spans="31:47" x14ac:dyDescent="0.3">
      <c r="AE281" s="35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</row>
    <row r="282" spans="31:47" x14ac:dyDescent="0.3"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</row>
    <row r="283" spans="31:47" x14ac:dyDescent="0.3">
      <c r="AE283" s="35"/>
      <c r="AF283" s="35"/>
      <c r="AG283" s="35"/>
      <c r="AH283" s="35"/>
      <c r="AI283" s="35"/>
      <c r="AJ283" s="35"/>
      <c r="AK283" s="35"/>
      <c r="AL283" s="35"/>
      <c r="AM283" s="35"/>
      <c r="AN283" s="35"/>
      <c r="AO283" s="35"/>
      <c r="AP283" s="35"/>
      <c r="AQ283" s="35"/>
      <c r="AR283" s="35"/>
      <c r="AS283" s="35"/>
      <c r="AT283" s="35"/>
      <c r="AU283" s="35"/>
    </row>
    <row r="284" spans="31:47" x14ac:dyDescent="0.3">
      <c r="AE284" s="35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</row>
    <row r="285" spans="31:47" x14ac:dyDescent="0.3">
      <c r="AE285" s="35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</row>
    <row r="286" spans="31:47" x14ac:dyDescent="0.3">
      <c r="AE286" s="35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</row>
    <row r="287" spans="31:47" x14ac:dyDescent="0.3">
      <c r="AE287" s="35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5"/>
    </row>
    <row r="288" spans="31:47" x14ac:dyDescent="0.3"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</row>
    <row r="289" spans="31:47" x14ac:dyDescent="0.3">
      <c r="AE289" s="35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/>
      <c r="AU289" s="35"/>
    </row>
    <row r="290" spans="31:47" x14ac:dyDescent="0.3">
      <c r="AE290" s="35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5"/>
    </row>
    <row r="291" spans="31:47" x14ac:dyDescent="0.3">
      <c r="AE291" s="35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5"/>
    </row>
    <row r="292" spans="31:47" x14ac:dyDescent="0.3">
      <c r="AE292" s="35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5"/>
      <c r="AT292" s="35"/>
      <c r="AU292" s="35"/>
    </row>
    <row r="293" spans="31:47" x14ac:dyDescent="0.3">
      <c r="AE293" s="35"/>
      <c r="AF293" s="35"/>
      <c r="AG293" s="35"/>
      <c r="AH293" s="35"/>
      <c r="AI293" s="35"/>
      <c r="AJ293" s="35"/>
      <c r="AK293" s="35"/>
      <c r="AL293" s="35"/>
      <c r="AM293" s="35"/>
      <c r="AN293" s="35"/>
      <c r="AO293" s="35"/>
      <c r="AP293" s="35"/>
      <c r="AQ293" s="35"/>
      <c r="AR293" s="35"/>
      <c r="AS293" s="35"/>
      <c r="AT293" s="35"/>
      <c r="AU293" s="35"/>
    </row>
    <row r="294" spans="31:47" x14ac:dyDescent="0.3">
      <c r="AE294" s="35"/>
      <c r="AF294" s="35"/>
      <c r="AG294" s="35"/>
      <c r="AH294" s="35"/>
      <c r="AI294" s="35"/>
      <c r="AJ294" s="35"/>
      <c r="AK294" s="35"/>
      <c r="AL294" s="35"/>
      <c r="AM294" s="35"/>
      <c r="AN294" s="35"/>
      <c r="AO294" s="35"/>
      <c r="AP294" s="35"/>
      <c r="AQ294" s="35"/>
      <c r="AR294" s="35"/>
      <c r="AS294" s="35"/>
      <c r="AT294" s="35"/>
      <c r="AU294" s="35"/>
    </row>
    <row r="295" spans="31:47" x14ac:dyDescent="0.3">
      <c r="AE295" s="35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5"/>
      <c r="AT295" s="35"/>
      <c r="AU295" s="35"/>
    </row>
    <row r="296" spans="31:47" x14ac:dyDescent="0.3">
      <c r="AE296" s="35"/>
      <c r="AF296" s="35"/>
      <c r="AG296" s="35"/>
      <c r="AH296" s="35"/>
      <c r="AI296" s="35"/>
      <c r="AJ296" s="35"/>
      <c r="AK296" s="35"/>
      <c r="AL296" s="35"/>
      <c r="AM296" s="35"/>
      <c r="AN296" s="35"/>
      <c r="AO296" s="35"/>
      <c r="AP296" s="35"/>
      <c r="AQ296" s="35"/>
      <c r="AR296" s="35"/>
      <c r="AS296" s="35"/>
      <c r="AT296" s="35"/>
      <c r="AU296" s="35"/>
    </row>
    <row r="297" spans="31:47" x14ac:dyDescent="0.3">
      <c r="AE297" s="35"/>
      <c r="AF297" s="35"/>
      <c r="AG297" s="35"/>
      <c r="AH297" s="35"/>
      <c r="AI297" s="35"/>
      <c r="AJ297" s="35"/>
      <c r="AK297" s="35"/>
      <c r="AL297" s="35"/>
      <c r="AM297" s="35"/>
      <c r="AN297" s="35"/>
      <c r="AO297" s="35"/>
      <c r="AP297" s="35"/>
      <c r="AQ297" s="35"/>
      <c r="AR297" s="35"/>
      <c r="AS297" s="35"/>
      <c r="AT297" s="35"/>
      <c r="AU297" s="35"/>
    </row>
    <row r="298" spans="31:47" x14ac:dyDescent="0.3">
      <c r="AE298" s="35"/>
      <c r="AF298" s="35"/>
      <c r="AG298" s="35"/>
      <c r="AH298" s="35"/>
      <c r="AI298" s="35"/>
      <c r="AJ298" s="35"/>
      <c r="AK298" s="35"/>
      <c r="AL298" s="35"/>
      <c r="AM298" s="35"/>
      <c r="AN298" s="35"/>
      <c r="AO298" s="35"/>
      <c r="AP298" s="35"/>
      <c r="AQ298" s="35"/>
      <c r="AR298" s="35"/>
      <c r="AS298" s="35"/>
      <c r="AT298" s="35"/>
      <c r="AU298" s="35"/>
    </row>
    <row r="299" spans="31:47" x14ac:dyDescent="0.3">
      <c r="AE299" s="35"/>
      <c r="AF299" s="35"/>
      <c r="AG299" s="35"/>
      <c r="AH299" s="35"/>
      <c r="AI299" s="35"/>
      <c r="AJ299" s="35"/>
      <c r="AK299" s="35"/>
      <c r="AL299" s="35"/>
      <c r="AM299" s="35"/>
      <c r="AN299" s="35"/>
      <c r="AO299" s="35"/>
      <c r="AP299" s="35"/>
      <c r="AQ299" s="35"/>
      <c r="AR299" s="35"/>
      <c r="AS299" s="35"/>
      <c r="AT299" s="35"/>
      <c r="AU299" s="35"/>
    </row>
    <row r="300" spans="31:47" x14ac:dyDescent="0.3">
      <c r="AE300" s="35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5"/>
      <c r="AT300" s="35"/>
      <c r="AU300" s="35"/>
    </row>
    <row r="301" spans="31:47" x14ac:dyDescent="0.3">
      <c r="AE301" s="35"/>
      <c r="AF301" s="35"/>
      <c r="AG301" s="35"/>
      <c r="AH301" s="35"/>
      <c r="AI301" s="35"/>
      <c r="AJ301" s="35"/>
      <c r="AK301" s="35"/>
      <c r="AL301" s="35"/>
      <c r="AM301" s="35"/>
      <c r="AN301" s="35"/>
      <c r="AO301" s="35"/>
      <c r="AP301" s="35"/>
      <c r="AQ301" s="35"/>
      <c r="AR301" s="35"/>
      <c r="AS301" s="35"/>
      <c r="AT301" s="35"/>
      <c r="AU301" s="35"/>
    </row>
    <row r="302" spans="31:47" x14ac:dyDescent="0.3">
      <c r="AE302" s="35"/>
      <c r="AF302" s="35"/>
      <c r="AG302" s="35"/>
      <c r="AH302" s="35"/>
      <c r="AI302" s="35"/>
      <c r="AJ302" s="35"/>
      <c r="AK302" s="35"/>
      <c r="AL302" s="35"/>
      <c r="AM302" s="35"/>
      <c r="AN302" s="35"/>
      <c r="AO302" s="35"/>
      <c r="AP302" s="35"/>
      <c r="AQ302" s="35"/>
      <c r="AR302" s="35"/>
      <c r="AS302" s="35"/>
      <c r="AT302" s="35"/>
      <c r="AU302" s="35"/>
    </row>
    <row r="303" spans="31:47" x14ac:dyDescent="0.3">
      <c r="AE303" s="35"/>
      <c r="AF303" s="35"/>
      <c r="AG303" s="35"/>
      <c r="AH303" s="35"/>
      <c r="AI303" s="35"/>
      <c r="AJ303" s="35"/>
      <c r="AK303" s="35"/>
      <c r="AL303" s="35"/>
      <c r="AM303" s="35"/>
      <c r="AN303" s="35"/>
      <c r="AO303" s="35"/>
      <c r="AP303" s="35"/>
      <c r="AQ303" s="35"/>
      <c r="AR303" s="35"/>
      <c r="AS303" s="35"/>
      <c r="AT303" s="35"/>
      <c r="AU303" s="35"/>
    </row>
    <row r="304" spans="31:47" x14ac:dyDescent="0.3">
      <c r="AE304" s="35"/>
      <c r="AF304" s="35"/>
      <c r="AG304" s="35"/>
      <c r="AH304" s="35"/>
      <c r="AI304" s="35"/>
      <c r="AJ304" s="35"/>
      <c r="AK304" s="35"/>
      <c r="AL304" s="35"/>
      <c r="AM304" s="35"/>
      <c r="AN304" s="35"/>
      <c r="AO304" s="35"/>
      <c r="AP304" s="35"/>
      <c r="AQ304" s="35"/>
      <c r="AR304" s="35"/>
      <c r="AS304" s="35"/>
      <c r="AT304" s="35"/>
      <c r="AU304" s="35"/>
    </row>
    <row r="305" spans="31:47" x14ac:dyDescent="0.3">
      <c r="AE305" s="35"/>
      <c r="AF305" s="35"/>
      <c r="AG305" s="35"/>
      <c r="AH305" s="35"/>
      <c r="AI305" s="35"/>
      <c r="AJ305" s="35"/>
      <c r="AK305" s="35"/>
      <c r="AL305" s="35"/>
      <c r="AM305" s="35"/>
      <c r="AN305" s="35"/>
      <c r="AO305" s="35"/>
      <c r="AP305" s="35"/>
      <c r="AQ305" s="35"/>
      <c r="AR305" s="35"/>
      <c r="AS305" s="35"/>
      <c r="AT305" s="35"/>
      <c r="AU305" s="35"/>
    </row>
    <row r="306" spans="31:47" x14ac:dyDescent="0.3">
      <c r="AE306" s="35"/>
      <c r="AF306" s="35"/>
      <c r="AG306" s="35"/>
      <c r="AH306" s="35"/>
      <c r="AI306" s="35"/>
      <c r="AJ306" s="35"/>
      <c r="AK306" s="35"/>
      <c r="AL306" s="35"/>
      <c r="AM306" s="35"/>
      <c r="AN306" s="35"/>
      <c r="AO306" s="35"/>
      <c r="AP306" s="35"/>
      <c r="AQ306" s="35"/>
      <c r="AR306" s="35"/>
      <c r="AS306" s="35"/>
      <c r="AT306" s="35"/>
      <c r="AU306" s="35"/>
    </row>
    <row r="307" spans="31:47" x14ac:dyDescent="0.3">
      <c r="AE307" s="35"/>
      <c r="AF307" s="35"/>
      <c r="AG307" s="35"/>
      <c r="AH307" s="35"/>
      <c r="AI307" s="35"/>
      <c r="AJ307" s="35"/>
      <c r="AK307" s="35"/>
      <c r="AL307" s="35"/>
      <c r="AM307" s="35"/>
      <c r="AN307" s="35"/>
      <c r="AO307" s="35"/>
      <c r="AP307" s="35"/>
      <c r="AQ307" s="35"/>
      <c r="AR307" s="35"/>
      <c r="AS307" s="35"/>
      <c r="AT307" s="35"/>
      <c r="AU307" s="35"/>
    </row>
    <row r="308" spans="31:47" x14ac:dyDescent="0.3">
      <c r="AE308" s="35"/>
      <c r="AF308" s="35"/>
      <c r="AG308" s="35"/>
      <c r="AH308" s="35"/>
      <c r="AI308" s="35"/>
      <c r="AJ308" s="35"/>
      <c r="AK308" s="35"/>
      <c r="AL308" s="35"/>
      <c r="AM308" s="35"/>
      <c r="AN308" s="35"/>
      <c r="AO308" s="35"/>
      <c r="AP308" s="35"/>
      <c r="AQ308" s="35"/>
      <c r="AR308" s="35"/>
      <c r="AS308" s="35"/>
      <c r="AT308" s="35"/>
      <c r="AU308" s="35"/>
    </row>
    <row r="309" spans="31:47" x14ac:dyDescent="0.3"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5"/>
      <c r="AT309" s="35"/>
      <c r="AU309" s="35"/>
    </row>
    <row r="310" spans="31:47" x14ac:dyDescent="0.3">
      <c r="AE310" s="35"/>
      <c r="AF310" s="35"/>
      <c r="AG310" s="35"/>
      <c r="AH310" s="35"/>
      <c r="AI310" s="35"/>
      <c r="AJ310" s="35"/>
      <c r="AK310" s="35"/>
      <c r="AL310" s="35"/>
      <c r="AM310" s="35"/>
      <c r="AN310" s="35"/>
      <c r="AO310" s="35"/>
      <c r="AP310" s="35"/>
      <c r="AQ310" s="35"/>
      <c r="AR310" s="35"/>
      <c r="AS310" s="35"/>
      <c r="AT310" s="35"/>
      <c r="AU310" s="35"/>
    </row>
    <row r="311" spans="31:47" x14ac:dyDescent="0.3">
      <c r="AE311" s="35"/>
      <c r="AF311" s="35"/>
      <c r="AG311" s="35"/>
      <c r="AH311" s="35"/>
      <c r="AI311" s="35"/>
      <c r="AJ311" s="35"/>
      <c r="AK311" s="35"/>
      <c r="AL311" s="35"/>
      <c r="AM311" s="35"/>
      <c r="AN311" s="35"/>
      <c r="AO311" s="35"/>
      <c r="AP311" s="35"/>
      <c r="AQ311" s="35"/>
      <c r="AR311" s="35"/>
      <c r="AS311" s="35"/>
      <c r="AT311" s="35"/>
      <c r="AU311" s="35"/>
    </row>
    <row r="312" spans="31:47" x14ac:dyDescent="0.3">
      <c r="AE312" s="35"/>
      <c r="AF312" s="35"/>
      <c r="AG312" s="35"/>
      <c r="AH312" s="35"/>
      <c r="AI312" s="35"/>
      <c r="AJ312" s="35"/>
      <c r="AK312" s="35"/>
      <c r="AL312" s="35"/>
      <c r="AM312" s="35"/>
      <c r="AN312" s="35"/>
      <c r="AO312" s="35"/>
      <c r="AP312" s="35"/>
      <c r="AQ312" s="35"/>
      <c r="AR312" s="35"/>
      <c r="AS312" s="35"/>
      <c r="AT312" s="35"/>
      <c r="AU312" s="35"/>
    </row>
    <row r="313" spans="31:47" x14ac:dyDescent="0.3">
      <c r="AE313" s="35"/>
      <c r="AF313" s="35"/>
      <c r="AG313" s="35"/>
      <c r="AH313" s="35"/>
      <c r="AI313" s="35"/>
      <c r="AJ313" s="35"/>
      <c r="AK313" s="35"/>
      <c r="AL313" s="35"/>
      <c r="AM313" s="35"/>
      <c r="AN313" s="35"/>
      <c r="AO313" s="35"/>
      <c r="AP313" s="35"/>
      <c r="AQ313" s="35"/>
      <c r="AR313" s="35"/>
      <c r="AS313" s="35"/>
      <c r="AT313" s="35"/>
      <c r="AU313" s="35"/>
    </row>
    <row r="314" spans="31:47" x14ac:dyDescent="0.3">
      <c r="AE314" s="35"/>
      <c r="AF314" s="35"/>
      <c r="AG314" s="35"/>
      <c r="AH314" s="35"/>
      <c r="AI314" s="35"/>
      <c r="AJ314" s="35"/>
      <c r="AK314" s="35"/>
      <c r="AL314" s="35"/>
      <c r="AM314" s="35"/>
      <c r="AN314" s="35"/>
      <c r="AO314" s="35"/>
      <c r="AP314" s="35"/>
      <c r="AQ314" s="35"/>
      <c r="AR314" s="35"/>
      <c r="AS314" s="35"/>
      <c r="AT314" s="35"/>
      <c r="AU314" s="35"/>
    </row>
    <row r="315" spans="31:47" x14ac:dyDescent="0.3">
      <c r="AE315" s="35"/>
      <c r="AF315" s="35"/>
      <c r="AG315" s="35"/>
      <c r="AH315" s="35"/>
      <c r="AI315" s="35"/>
      <c r="AJ315" s="35"/>
      <c r="AK315" s="35"/>
      <c r="AL315" s="35"/>
      <c r="AM315" s="35"/>
      <c r="AN315" s="35"/>
      <c r="AO315" s="35"/>
      <c r="AP315" s="35"/>
      <c r="AQ315" s="35"/>
      <c r="AR315" s="35"/>
      <c r="AS315" s="35"/>
      <c r="AT315" s="35"/>
      <c r="AU315" s="35"/>
    </row>
    <row r="316" spans="31:47" x14ac:dyDescent="0.3">
      <c r="AE316" s="35"/>
      <c r="AF316" s="35"/>
      <c r="AG316" s="35"/>
      <c r="AH316" s="35"/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5"/>
      <c r="AT316" s="35"/>
      <c r="AU316" s="35"/>
    </row>
    <row r="317" spans="31:47" x14ac:dyDescent="0.3">
      <c r="AE317" s="35"/>
      <c r="AF317" s="35"/>
      <c r="AG317" s="35"/>
      <c r="AH317" s="35"/>
      <c r="AI317" s="35"/>
      <c r="AJ317" s="35"/>
      <c r="AK317" s="35"/>
      <c r="AL317" s="35"/>
      <c r="AM317" s="35"/>
      <c r="AN317" s="35"/>
      <c r="AO317" s="35"/>
      <c r="AP317" s="35"/>
      <c r="AQ317" s="35"/>
      <c r="AR317" s="35"/>
      <c r="AS317" s="35"/>
      <c r="AT317" s="35"/>
      <c r="AU317" s="35"/>
    </row>
    <row r="318" spans="31:47" x14ac:dyDescent="0.3">
      <c r="AE318" s="35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35"/>
    </row>
    <row r="319" spans="31:47" x14ac:dyDescent="0.3">
      <c r="AE319" s="35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5"/>
    </row>
    <row r="320" spans="31:47" x14ac:dyDescent="0.3">
      <c r="AE320" s="35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5"/>
    </row>
    <row r="321" spans="31:47" x14ac:dyDescent="0.3">
      <c r="AE321" s="35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5"/>
    </row>
    <row r="322" spans="31:47" x14ac:dyDescent="0.3">
      <c r="AE322" s="35"/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5"/>
    </row>
    <row r="323" spans="31:47" x14ac:dyDescent="0.3">
      <c r="AE323" s="35"/>
      <c r="AF323" s="35"/>
      <c r="AG323" s="35"/>
      <c r="AH323" s="35"/>
      <c r="AI323" s="35"/>
      <c r="AJ323" s="35"/>
      <c r="AK323" s="35"/>
      <c r="AL323" s="35"/>
      <c r="AM323" s="35"/>
      <c r="AN323" s="35"/>
      <c r="AO323" s="35"/>
      <c r="AP323" s="35"/>
      <c r="AQ323" s="35"/>
      <c r="AR323" s="35"/>
      <c r="AS323" s="35"/>
      <c r="AT323" s="35"/>
      <c r="AU323" s="35"/>
    </row>
    <row r="324" spans="31:47" x14ac:dyDescent="0.3">
      <c r="AE324" s="35"/>
      <c r="AF324" s="35"/>
      <c r="AG324" s="35"/>
      <c r="AH324" s="35"/>
      <c r="AI324" s="35"/>
      <c r="AJ324" s="35"/>
      <c r="AK324" s="35"/>
      <c r="AL324" s="35"/>
      <c r="AM324" s="35"/>
      <c r="AN324" s="35"/>
      <c r="AO324" s="35"/>
      <c r="AP324" s="35"/>
      <c r="AQ324" s="35"/>
      <c r="AR324" s="35"/>
      <c r="AS324" s="35"/>
      <c r="AT324" s="35"/>
      <c r="AU324" s="35"/>
    </row>
    <row r="325" spans="31:47" x14ac:dyDescent="0.3">
      <c r="AE325" s="35"/>
      <c r="AF325" s="35"/>
      <c r="AG325" s="35"/>
      <c r="AH325" s="35"/>
      <c r="AI325" s="35"/>
      <c r="AJ325" s="35"/>
      <c r="AK325" s="35"/>
      <c r="AL325" s="35"/>
      <c r="AM325" s="35"/>
      <c r="AN325" s="35"/>
      <c r="AO325" s="35"/>
      <c r="AP325" s="35"/>
      <c r="AQ325" s="35"/>
      <c r="AR325" s="35"/>
      <c r="AS325" s="35"/>
      <c r="AT325" s="35"/>
      <c r="AU325" s="35"/>
    </row>
    <row r="326" spans="31:47" x14ac:dyDescent="0.3">
      <c r="AE326" s="35"/>
      <c r="AF326" s="35"/>
      <c r="AG326" s="35"/>
      <c r="AH326" s="35"/>
      <c r="AI326" s="35"/>
      <c r="AJ326" s="35"/>
      <c r="AK326" s="35"/>
      <c r="AL326" s="35"/>
      <c r="AM326" s="35"/>
      <c r="AN326" s="35"/>
      <c r="AO326" s="35"/>
      <c r="AP326" s="35"/>
      <c r="AQ326" s="35"/>
      <c r="AR326" s="35"/>
      <c r="AS326" s="35"/>
      <c r="AT326" s="35"/>
      <c r="AU326" s="35"/>
    </row>
    <row r="327" spans="31:47" x14ac:dyDescent="0.3">
      <c r="AE327" s="35"/>
      <c r="AF327" s="35"/>
      <c r="AG327" s="35"/>
      <c r="AH327" s="35"/>
      <c r="AI327" s="35"/>
      <c r="AJ327" s="35"/>
      <c r="AK327" s="35"/>
      <c r="AL327" s="35"/>
      <c r="AM327" s="35"/>
      <c r="AN327" s="35"/>
      <c r="AO327" s="35"/>
      <c r="AP327" s="35"/>
      <c r="AQ327" s="35"/>
      <c r="AR327" s="35"/>
      <c r="AS327" s="35"/>
      <c r="AT327" s="35"/>
      <c r="AU327" s="35"/>
    </row>
    <row r="328" spans="31:47" x14ac:dyDescent="0.3">
      <c r="AE328" s="35"/>
      <c r="AF328" s="35"/>
      <c r="AG328" s="35"/>
      <c r="AH328" s="35"/>
      <c r="AI328" s="35"/>
      <c r="AJ328" s="35"/>
      <c r="AK328" s="35"/>
      <c r="AL328" s="35"/>
      <c r="AM328" s="35"/>
      <c r="AN328" s="35"/>
      <c r="AO328" s="35"/>
      <c r="AP328" s="35"/>
      <c r="AQ328" s="35"/>
      <c r="AR328" s="35"/>
      <c r="AS328" s="35"/>
      <c r="AT328" s="35"/>
      <c r="AU328" s="35"/>
    </row>
    <row r="329" spans="31:47" x14ac:dyDescent="0.3">
      <c r="AE329" s="35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5"/>
    </row>
    <row r="330" spans="31:47" x14ac:dyDescent="0.3">
      <c r="AE330" s="35"/>
      <c r="AF330" s="35"/>
      <c r="AG330" s="35"/>
      <c r="AH330" s="35"/>
      <c r="AI330" s="35"/>
      <c r="AJ330" s="35"/>
      <c r="AK330" s="35"/>
      <c r="AL330" s="35"/>
      <c r="AM330" s="35"/>
      <c r="AN330" s="35"/>
      <c r="AO330" s="35"/>
      <c r="AP330" s="35"/>
      <c r="AQ330" s="35"/>
      <c r="AR330" s="35"/>
      <c r="AS330" s="35"/>
      <c r="AT330" s="35"/>
      <c r="AU330" s="35"/>
    </row>
    <row r="331" spans="31:47" x14ac:dyDescent="0.3">
      <c r="AE331" s="35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/>
    </row>
    <row r="332" spans="31:47" x14ac:dyDescent="0.3">
      <c r="AE332" s="35"/>
      <c r="AF332" s="35"/>
      <c r="AG332" s="35"/>
      <c r="AH332" s="35"/>
      <c r="AI332" s="35"/>
      <c r="AJ332" s="35"/>
      <c r="AK332" s="35"/>
      <c r="AL332" s="35"/>
      <c r="AM332" s="35"/>
      <c r="AN332" s="35"/>
      <c r="AO332" s="35"/>
      <c r="AP332" s="35"/>
      <c r="AQ332" s="35"/>
      <c r="AR332" s="35"/>
      <c r="AS332" s="35"/>
      <c r="AT332" s="35"/>
      <c r="AU332" s="35"/>
    </row>
    <row r="333" spans="31:47" x14ac:dyDescent="0.3">
      <c r="AE333" s="35"/>
      <c r="AF333" s="35"/>
      <c r="AG333" s="35"/>
      <c r="AH333" s="35"/>
      <c r="AI333" s="35"/>
      <c r="AJ333" s="35"/>
      <c r="AK333" s="35"/>
      <c r="AL333" s="35"/>
      <c r="AM333" s="35"/>
      <c r="AN333" s="35"/>
      <c r="AO333" s="35"/>
      <c r="AP333" s="35"/>
      <c r="AQ333" s="35"/>
      <c r="AR333" s="35"/>
      <c r="AS333" s="35"/>
      <c r="AT333" s="35"/>
      <c r="AU333" s="35"/>
    </row>
    <row r="334" spans="31:47" x14ac:dyDescent="0.3">
      <c r="AE334" s="35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5"/>
    </row>
    <row r="335" spans="31:47" x14ac:dyDescent="0.3">
      <c r="AE335" s="35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5"/>
    </row>
    <row r="336" spans="31:47" x14ac:dyDescent="0.3">
      <c r="AE336" s="35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5"/>
    </row>
    <row r="337" spans="31:47" x14ac:dyDescent="0.3">
      <c r="AE337" s="35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5"/>
    </row>
    <row r="338" spans="31:47" x14ac:dyDescent="0.3">
      <c r="AE338" s="35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</row>
    <row r="339" spans="31:47" x14ac:dyDescent="0.3">
      <c r="AE339" s="35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</row>
    <row r="340" spans="31:47" x14ac:dyDescent="0.3">
      <c r="AE340" s="35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/>
    </row>
    <row r="341" spans="31:47" x14ac:dyDescent="0.3">
      <c r="AE341" s="35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5"/>
    </row>
    <row r="342" spans="31:47" x14ac:dyDescent="0.3">
      <c r="AE342" s="35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5"/>
    </row>
    <row r="343" spans="31:47" x14ac:dyDescent="0.3">
      <c r="AE343" s="35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5"/>
    </row>
    <row r="344" spans="31:47" x14ac:dyDescent="0.3">
      <c r="AE344" s="35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</row>
    <row r="345" spans="31:47" x14ac:dyDescent="0.3">
      <c r="AE345" s="35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</row>
    <row r="346" spans="31:47" x14ac:dyDescent="0.3">
      <c r="AE346" s="35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</row>
    <row r="347" spans="31:47" x14ac:dyDescent="0.3">
      <c r="AE347" s="35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</row>
    <row r="348" spans="31:47" x14ac:dyDescent="0.3">
      <c r="AE348" s="35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</row>
    <row r="349" spans="31:47" x14ac:dyDescent="0.3">
      <c r="AE349" s="35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</row>
    <row r="350" spans="31:47" x14ac:dyDescent="0.3">
      <c r="AE350" s="35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</row>
    <row r="351" spans="31:47" x14ac:dyDescent="0.3">
      <c r="AE351" s="35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</row>
    <row r="352" spans="31:47" x14ac:dyDescent="0.3">
      <c r="AE352" s="35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</row>
    <row r="353" spans="31:47" x14ac:dyDescent="0.3">
      <c r="AE353" s="35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5"/>
    </row>
    <row r="354" spans="31:47" x14ac:dyDescent="0.3">
      <c r="AE354" s="35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5"/>
    </row>
    <row r="355" spans="31:47" x14ac:dyDescent="0.3">
      <c r="AE355" s="35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5"/>
    </row>
    <row r="356" spans="31:47" x14ac:dyDescent="0.3">
      <c r="AE356" s="35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</row>
    <row r="357" spans="31:47" x14ac:dyDescent="0.3">
      <c r="AE357" s="35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</row>
    <row r="358" spans="31:47" x14ac:dyDescent="0.3">
      <c r="AE358" s="35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</row>
    <row r="359" spans="31:47" x14ac:dyDescent="0.3">
      <c r="AE359" s="35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</row>
    <row r="360" spans="31:47" x14ac:dyDescent="0.3">
      <c r="AE360" s="35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5"/>
    </row>
    <row r="361" spans="31:47" x14ac:dyDescent="0.3">
      <c r="AE361" s="35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</row>
    <row r="362" spans="31:47" x14ac:dyDescent="0.3">
      <c r="AE362" s="35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5"/>
    </row>
    <row r="363" spans="31:47" x14ac:dyDescent="0.3">
      <c r="AE363" s="35"/>
      <c r="AF363" s="35"/>
      <c r="AG363" s="35"/>
      <c r="AH363" s="35"/>
      <c r="AI363" s="35"/>
      <c r="AJ363" s="35"/>
      <c r="AK363" s="35"/>
      <c r="AL363" s="35"/>
      <c r="AM363" s="35"/>
      <c r="AN363" s="35"/>
      <c r="AO363" s="35"/>
      <c r="AP363" s="35"/>
      <c r="AQ363" s="35"/>
      <c r="AR363" s="35"/>
      <c r="AS363" s="35"/>
      <c r="AT363" s="35"/>
      <c r="AU363" s="35"/>
    </row>
    <row r="364" spans="31:47" x14ac:dyDescent="0.3">
      <c r="AE364" s="35"/>
      <c r="AF364" s="35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</row>
    <row r="365" spans="31:47" x14ac:dyDescent="0.3">
      <c r="AE365" s="35"/>
      <c r="AF365" s="35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</row>
    <row r="366" spans="31:47" x14ac:dyDescent="0.3">
      <c r="AE366" s="35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</row>
    <row r="367" spans="31:47" x14ac:dyDescent="0.3">
      <c r="AE367" s="35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</row>
    <row r="368" spans="31:47" x14ac:dyDescent="0.3">
      <c r="AE368" s="35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</row>
    <row r="369" spans="31:47" x14ac:dyDescent="0.3">
      <c r="AE369" s="35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</row>
    <row r="370" spans="31:47" x14ac:dyDescent="0.3">
      <c r="AE370" s="35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</row>
    <row r="371" spans="31:47" x14ac:dyDescent="0.3">
      <c r="AE371" s="35"/>
      <c r="AF371" s="35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</row>
    <row r="372" spans="31:47" x14ac:dyDescent="0.3">
      <c r="AE372" s="35"/>
      <c r="AF372" s="35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</row>
    <row r="373" spans="31:47" x14ac:dyDescent="0.3">
      <c r="AE373" s="35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</row>
    <row r="374" spans="31:47" x14ac:dyDescent="0.3">
      <c r="AE374" s="35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</row>
    <row r="375" spans="31:47" x14ac:dyDescent="0.3">
      <c r="AE375" s="35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</row>
    <row r="376" spans="31:47" x14ac:dyDescent="0.3">
      <c r="AE376" s="35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</row>
    <row r="377" spans="31:47" x14ac:dyDescent="0.3">
      <c r="AE377" s="35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</row>
    <row r="378" spans="31:47" x14ac:dyDescent="0.3">
      <c r="AE378" s="35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</row>
    <row r="379" spans="31:47" x14ac:dyDescent="0.3">
      <c r="AE379" s="35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</row>
    <row r="380" spans="31:47" x14ac:dyDescent="0.3">
      <c r="AE380" s="35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</row>
    <row r="381" spans="31:47" x14ac:dyDescent="0.3">
      <c r="AE381" s="35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</row>
    <row r="382" spans="31:47" x14ac:dyDescent="0.3">
      <c r="AE382" s="35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</row>
    <row r="383" spans="31:47" x14ac:dyDescent="0.3">
      <c r="AE383" s="35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</row>
    <row r="384" spans="31:47" x14ac:dyDescent="0.3">
      <c r="AE384" s="35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</row>
    <row r="385" spans="31:47" x14ac:dyDescent="0.3">
      <c r="AE385" s="35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</row>
    <row r="386" spans="31:47" x14ac:dyDescent="0.3">
      <c r="AE386" s="35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</row>
    <row r="387" spans="31:47" x14ac:dyDescent="0.3">
      <c r="AE387" s="35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</row>
    <row r="388" spans="31:47" x14ac:dyDescent="0.3">
      <c r="AE388" s="35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</row>
    <row r="389" spans="31:47" x14ac:dyDescent="0.3">
      <c r="AE389" s="35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</row>
    <row r="390" spans="31:47" x14ac:dyDescent="0.3">
      <c r="AE390" s="35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</row>
    <row r="391" spans="31:47" x14ac:dyDescent="0.3">
      <c r="AE391" s="35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</row>
    <row r="392" spans="31:47" x14ac:dyDescent="0.3">
      <c r="AE392" s="35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</row>
    <row r="393" spans="31:47" x14ac:dyDescent="0.3">
      <c r="AE393" s="35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</row>
    <row r="394" spans="31:47" x14ac:dyDescent="0.3">
      <c r="AE394" s="35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</row>
    <row r="395" spans="31:47" x14ac:dyDescent="0.3">
      <c r="AE395" s="35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</row>
    <row r="396" spans="31:47" x14ac:dyDescent="0.3">
      <c r="AE396" s="35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</row>
    <row r="397" spans="31:47" x14ac:dyDescent="0.3">
      <c r="AE397" s="35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</row>
    <row r="398" spans="31:47" x14ac:dyDescent="0.3">
      <c r="AE398" s="35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</row>
    <row r="399" spans="31:47" x14ac:dyDescent="0.3">
      <c r="AE399" s="35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</row>
    <row r="400" spans="31:47" x14ac:dyDescent="0.3">
      <c r="AE400" s="35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</row>
    <row r="401" spans="31:47" x14ac:dyDescent="0.3">
      <c r="AE401" s="35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</row>
    <row r="402" spans="31:47" x14ac:dyDescent="0.3">
      <c r="AE402" s="35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</row>
    <row r="403" spans="31:47" x14ac:dyDescent="0.3">
      <c r="AE403" s="35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</row>
    <row r="404" spans="31:47" x14ac:dyDescent="0.3">
      <c r="AE404" s="35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</row>
    <row r="405" spans="31:47" x14ac:dyDescent="0.3">
      <c r="AE405" s="35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</row>
    <row r="406" spans="31:47" x14ac:dyDescent="0.3">
      <c r="AE406" s="35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</row>
    <row r="407" spans="31:47" x14ac:dyDescent="0.3">
      <c r="AE407" s="35"/>
      <c r="AF407" s="35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</row>
    <row r="408" spans="31:47" x14ac:dyDescent="0.3">
      <c r="AE408" s="35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</row>
    <row r="409" spans="31:47" x14ac:dyDescent="0.3">
      <c r="AE409" s="35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</row>
    <row r="410" spans="31:47" x14ac:dyDescent="0.3">
      <c r="AE410" s="35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</row>
    <row r="411" spans="31:47" x14ac:dyDescent="0.3">
      <c r="AE411" s="35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</row>
    <row r="412" spans="31:47" x14ac:dyDescent="0.3">
      <c r="AE412" s="35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</row>
    <row r="413" spans="31:47" x14ac:dyDescent="0.3">
      <c r="AE413" s="35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</row>
  </sheetData>
  <mergeCells count="28">
    <mergeCell ref="N3:Q3"/>
    <mergeCell ref="J3:M3"/>
    <mergeCell ref="F3:I3"/>
    <mergeCell ref="B3:E3"/>
    <mergeCell ref="R3:U3"/>
    <mergeCell ref="AG14:AI14"/>
    <mergeCell ref="AJ14:AL14"/>
    <mergeCell ref="A1:V1"/>
    <mergeCell ref="A81:A82"/>
    <mergeCell ref="B81:F81"/>
    <mergeCell ref="J81:N81"/>
    <mergeCell ref="A34:A35"/>
    <mergeCell ref="R81:V81"/>
    <mergeCell ref="I81:I82"/>
    <mergeCell ref="Q81:Q82"/>
    <mergeCell ref="A3:A4"/>
    <mergeCell ref="A31:V31"/>
    <mergeCell ref="A57:A58"/>
    <mergeCell ref="I34:I35"/>
    <mergeCell ref="B34:F34"/>
    <mergeCell ref="B57:F57"/>
    <mergeCell ref="J34:N34"/>
    <mergeCell ref="R34:V34"/>
    <mergeCell ref="Q34:Q35"/>
    <mergeCell ref="J57:N57"/>
    <mergeCell ref="I57:I58"/>
    <mergeCell ref="R57:V57"/>
    <mergeCell ref="Q57:Q58"/>
  </mergeCells>
  <printOptions horizontalCentered="1" verticalCentered="1"/>
  <pageMargins left="0.70866141732283472" right="0.51181102362204722" top="0.35433070866141736" bottom="0.35433070866141736" header="0.31496062992125984" footer="0.11811023622047245"/>
  <pageSetup paperSize="9" scale="40" orientation="landscape" horizontalDpi="1200" verticalDpi="1200" r:id="rId1"/>
  <headerFooter>
    <oddFooter>&amp;C&amp;"Calibri,Normal"&amp;K000000&amp;F&amp;A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CC GAS CA </vt:lpstr>
      <vt:lpstr>CC ELECTRICIDAD CA </vt:lpstr>
      <vt:lpstr>'CC ELECTRICIDAD CA '!Área_de_impresión</vt:lpstr>
      <vt:lpstr>'CC GAS CA '!Área_de_impresión</vt:lpstr>
    </vt:vector>
  </TitlesOfParts>
  <Company>CNMC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Páez de la Rosa, Elías</dc:creator>
  <cp:lastModifiedBy>CNMC</cp:lastModifiedBy>
  <cp:lastPrinted>2025-07-18T10:56:53Z</cp:lastPrinted>
  <dcterms:created xsi:type="dcterms:W3CDTF">2022-03-23T12:09:25Z</dcterms:created>
  <dcterms:modified xsi:type="dcterms:W3CDTF">2025-07-18T10:57:37Z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707d3e-ee9a-4b44-b9d3-ec2af873d3b4_Enabled">
    <vt:lpwstr>true</vt:lpwstr>
  </property>
  <property fmtid="{D5CDD505-2E9C-101B-9397-08002B2CF9AE}" pid="3" name="MSIP_Label_17707d3e-ee9a-4b44-b9d3-ec2af873d3b4_SetDate">
    <vt:lpwstr>2022-06-07T16:10:38Z</vt:lpwstr>
  </property>
  <property fmtid="{D5CDD505-2E9C-101B-9397-08002B2CF9AE}" pid="4" name="MSIP_Label_17707d3e-ee9a-4b44-b9d3-ec2af873d3b4_Method">
    <vt:lpwstr>Privileged</vt:lpwstr>
  </property>
  <property fmtid="{D5CDD505-2E9C-101B-9397-08002B2CF9AE}" pid="5" name="MSIP_Label_17707d3e-ee9a-4b44-b9d3-ec2af873d3b4_Name">
    <vt:lpwstr>PUBLICA</vt:lpwstr>
  </property>
  <property fmtid="{D5CDD505-2E9C-101B-9397-08002B2CF9AE}" pid="6" name="MSIP_Label_17707d3e-ee9a-4b44-b9d3-ec2af873d3b4_SiteId">
    <vt:lpwstr>6aa9af7d-66e3-4309-b8d7-e4aef08e5761</vt:lpwstr>
  </property>
  <property fmtid="{D5CDD505-2E9C-101B-9397-08002B2CF9AE}" pid="7" name="MSIP_Label_17707d3e-ee9a-4b44-b9d3-ec2af873d3b4_ActionId">
    <vt:lpwstr>9bea2d27-aeee-495d-8c82-04cc5fdb0f4a</vt:lpwstr>
  </property>
  <property fmtid="{D5CDD505-2E9C-101B-9397-08002B2CF9AE}" pid="8" name="MSIP_Label_17707d3e-ee9a-4b44-b9d3-ec2af873d3b4_ContentBits">
    <vt:lpwstr>0</vt:lpwstr>
  </property>
</Properties>
</file>